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Замовлення" sheetId="1" r:id="rId4"/>
    <sheet name="Настільні ігри" sheetId="2" r:id="rId5"/>
    <sheet name="Головоломки" sheetId="3" r:id="rId6"/>
    <sheet name="Аксесуари" sheetId="4" r:id="rId7"/>
  </sheets>
  <definedNames>
    <definedName name="_xlnm._FilterDatabase" localSheetId="1" hidden="1">'Настільні ігри'!$A$57:$I$57</definedName>
    <definedName name="_xlnm._FilterDatabase" localSheetId="2" hidden="1">'Головоломки'!$A$2:$I$2</definedName>
    <definedName name="_xlnm._FilterDatabase" localSheetId="3" hidden="1">'Аксесуари'!$A$2:$I$2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<sst xmlns="http://schemas.openxmlformats.org/spreadsheetml/2006/main" uniqueCount="1291">
  <si>
    <t>Оплата</t>
  </si>
  <si>
    <t>Контакти</t>
  </si>
  <si>
    <t>на рахунок:</t>
  </si>
  <si>
    <r>
      <t xml:space="preserve">Доставка по всій Україні компанією</t>
    </r>
    <r>
      <rPr>
        <rFont val="Calibri"/>
        <b val="true"/>
        <i val="false"/>
        <strike val="false"/>
        <color rgb="FF000000"/>
        <sz val="14"/>
        <u val="none"/>
      </rPr>
      <t xml:space="preserve"> "Нова пошта"</t>
    </r>
  </si>
  <si>
    <r>
      <t xml:space="preserve">У м. Львів </t>
    </r>
    <r>
      <rPr>
        <rFont val="Calibri"/>
        <b val="true"/>
        <i val="false"/>
        <strike val="false"/>
        <color rgb="FF000000"/>
        <sz val="14"/>
        <u val="none"/>
      </rPr>
      <t xml:space="preserve">самовивіз</t>
    </r>
    <r>
      <rPr>
        <rFont val="Calibri"/>
        <b val="false"/>
        <i val="false"/>
        <strike val="false"/>
        <color rgb="FF000000"/>
        <sz val="14"/>
        <u val="none"/>
      </rPr>
      <t xml:space="preserve"> за адресою:</t>
    </r>
  </si>
  <si>
    <t>Сайт</t>
  </si>
  <si>
    <t>lelekan.com.ua</t>
  </si>
  <si>
    <t>ФОП Гошко Марія Володимирівна</t>
  </si>
  <si>
    <t>вул. Володимира Великого 27</t>
  </si>
  <si>
    <t>IBAN UA653052990000026007001018945</t>
  </si>
  <si>
    <t>(Lelekan)</t>
  </si>
  <si>
    <t>e-mail</t>
  </si>
  <si>
    <t>opt@lelekan.com.ua</t>
  </si>
  <si>
    <t>МФО 325321, ІПН 3244804132</t>
  </si>
  <si>
    <r>
      <t xml:space="preserve">Доставка за рахунок</t>
    </r>
    <r>
      <rPr>
        <rFont val="Calibri"/>
        <b val="true"/>
        <i val="false"/>
        <strike val="false"/>
        <color rgb="FF000000"/>
        <sz val="14"/>
        <u val="none"/>
      </rPr>
      <t xml:space="preserve"> покупця</t>
    </r>
  </si>
  <si>
    <t>Банк ЗАХIДНЕ ГРУ АТ КБ "ПРИВАТБАНК"</t>
  </si>
  <si>
    <t>телефон</t>
  </si>
  <si>
    <t>0938247182 0978247182</t>
  </si>
  <si>
    <r>
      <t xml:space="preserve">При замовленні від </t>
    </r>
    <r>
      <rPr>
        <rFont val="Calibri"/>
        <b val="true"/>
        <i val="false"/>
        <strike val="false"/>
        <color rgb="FF000000"/>
        <sz val="14"/>
        <u val="none"/>
      </rPr>
      <t xml:space="preserve">20 000 грн.</t>
    </r>
    <r>
      <rPr>
        <rFont val="Calibri"/>
        <b val="false"/>
        <i val="false"/>
        <strike val="false"/>
        <color rgb="FF000000"/>
        <sz val="14"/>
        <u val="none"/>
      </rPr>
      <t xml:space="preserve"> -доставка </t>
    </r>
    <r>
      <rPr>
        <rFont val="Calibri"/>
        <b val="true"/>
        <i val="false"/>
        <strike val="false"/>
        <color rgb="FF000000"/>
        <sz val="14"/>
        <u val="none"/>
      </rPr>
      <t xml:space="preserve">безкоштовна</t>
    </r>
    <r>
      <rPr>
        <rFont val="Calibri"/>
        <b val="false"/>
        <i val="false"/>
        <strike val="false"/>
        <color rgb="FF000000"/>
        <sz val="14"/>
        <u val="none"/>
      </rPr>
      <t xml:space="preserve">!</t>
    </r>
  </si>
  <si>
    <t>Вкладка</t>
  </si>
  <si>
    <t>Дропшипінг</t>
  </si>
  <si>
    <t>Опт</t>
  </si>
  <si>
    <t>Настільні ігри</t>
  </si>
  <si>
    <t>Є в наявності</t>
  </si>
  <si>
    <t>Головоломки</t>
  </si>
  <si>
    <t>Відсутнє</t>
  </si>
  <si>
    <t>Аксесуари</t>
  </si>
  <si>
    <t>Передзамовлення
Настільні ігри (Lelekan)</t>
  </si>
  <si>
    <t>Настільні ігри (Lelekan)</t>
  </si>
  <si>
    <t>Загальна сума</t>
  </si>
  <si>
    <t>Артикул</t>
  </si>
  <si>
    <t>Модель</t>
  </si>
  <si>
    <t>Назва</t>
  </si>
  <si>
    <t>1 ТК</t>
  </si>
  <si>
    <t>РРЦ</t>
  </si>
  <si>
    <t>Акційна ціна передзамовлення</t>
  </si>
  <si>
    <t>Передзамовлення 
від 1 шт.</t>
  </si>
  <si>
    <t>Передзамовлення 
від 1 ТК.</t>
  </si>
  <si>
    <t>Замовлення (К-сть)</t>
  </si>
  <si>
    <t>Сума Гурт</t>
  </si>
  <si>
    <t>Маркетингові матеріали</t>
  </si>
  <si>
    <t>Lelekan (передзамовлення)</t>
  </si>
  <si>
    <t>Замки Бургундії</t>
  </si>
  <si>
    <t>Ціна Дропшипінг</t>
  </si>
  <si>
    <t>Ціна Гурт від 1 шт</t>
  </si>
  <si>
    <t>Сума Дропшипінг</t>
  </si>
  <si>
    <t>Lelekan</t>
  </si>
  <si>
    <t>LBG00005</t>
  </si>
  <si>
    <t>Coup: Паропанк (Coup: Steampunk) (укр)</t>
  </si>
  <si>
    <t>Google drive</t>
  </si>
  <si>
    <t>Підземелля, кістки та пригоди</t>
  </si>
  <si>
    <t>Пуерто Ріко</t>
  </si>
  <si>
    <t>Lelekan та Гамбіт</t>
  </si>
  <si>
    <t>LBG00001</t>
  </si>
  <si>
    <t>13 Підказок (13 Clues) (укр)</t>
  </si>
  <si>
    <t>LBG00002</t>
  </si>
  <si>
    <t>Бойові Вівці (Battle Sheep) (укр)</t>
  </si>
  <si>
    <t>LBG00003</t>
  </si>
  <si>
    <t>Смайлики (Cubeez) (укр)</t>
  </si>
  <si>
    <t>LBG00008</t>
  </si>
  <si>
    <t>Невгамовні Гоблери (Gobblet Gobblers) (укр)</t>
  </si>
  <si>
    <t>Board Game Organizer</t>
  </si>
  <si>
    <t>BGO0002</t>
  </si>
  <si>
    <t>Повний Органайзер для Тераформування Марса. Всі доповнення в одній коробці (Full Terraforming Mars Organizer. All expansions in One Box)</t>
  </si>
  <si>
    <t>BGO0003</t>
  </si>
  <si>
    <t>Вежа для кубиків: "Замок Саграда" (Dice Tower: "Castle Sagrada")</t>
  </si>
  <si>
    <t>Гамбіт</t>
  </si>
  <si>
    <t>33-38%</t>
  </si>
  <si>
    <t>Сіквенс (Sequence)</t>
  </si>
  <si>
    <t>Сіквенс Дитячий</t>
  </si>
  <si>
    <t>Сіквенс карткова</t>
  </si>
  <si>
    <t>5 секунд (жовта)</t>
  </si>
  <si>
    <t>5 секунд (червона)</t>
  </si>
  <si>
    <t>Грибочки</t>
  </si>
  <si>
    <t>Mistakos</t>
  </si>
  <si>
    <t>Гральні карти</t>
  </si>
  <si>
    <t>Пірати7+</t>
  </si>
  <si>
    <t>Пірати4+</t>
  </si>
  <si>
    <t>Шпигун (Spy Guy)</t>
  </si>
  <si>
    <t>IDEA</t>
  </si>
  <si>
    <t>Talks Friends</t>
  </si>
  <si>
    <t>Talks Family</t>
  </si>
  <si>
    <t>Talks Love</t>
  </si>
  <si>
    <t>Talks Hot</t>
  </si>
  <si>
    <t>Третя планета</t>
  </si>
  <si>
    <t>Манчкін укр.</t>
  </si>
  <si>
    <t>Манчкін 3</t>
  </si>
  <si>
    <t>Манчкін Дракони</t>
  </si>
  <si>
    <t>Манчкін Нечиста Сила</t>
  </si>
  <si>
    <t>YellowBox</t>
  </si>
  <si>
    <t>The Mind</t>
  </si>
  <si>
    <t>Illusion</t>
  </si>
  <si>
    <t>Пройдисвіти Кведінбурга</t>
  </si>
  <si>
    <t>Пройдисвіти Кведінбурга: Відьми-травниці</t>
  </si>
  <si>
    <t>Пройдисвіти Кведінбурга: Алхіміки</t>
  </si>
  <si>
    <t>Влучний хід</t>
  </si>
  <si>
    <t>Чпок</t>
  </si>
  <si>
    <t>Так Кмітливо!</t>
  </si>
  <si>
    <t>Магічний лабіринт</t>
  </si>
  <si>
    <t>Ціна Опт</t>
  </si>
  <si>
    <t>Сума Опт</t>
  </si>
  <si>
    <t>Asmodee</t>
  </si>
  <si>
    <t>15%</t>
  </si>
  <si>
    <t>25%</t>
  </si>
  <si>
    <t>DOBSWM01FR</t>
  </si>
  <si>
    <t xml:space="preserve">Доббл: Зоряні Війни - Мандалорець (Dobble Star Wars The Mandalorian) (фр)
</t>
  </si>
  <si>
    <t>Repos Production</t>
  </si>
  <si>
    <t>ARC-FR01</t>
  </si>
  <si>
    <t xml:space="preserve">7 Чудес: Архітектори (7 Wonders: Architects) (фр)
</t>
  </si>
  <si>
    <t>JO-UA01</t>
  </si>
  <si>
    <t xml:space="preserve">Одним словом (Just One) (укр)
</t>
  </si>
  <si>
    <t>Amigo</t>
  </si>
  <si>
    <t xml:space="preserve">Сет (блакитний)
</t>
  </si>
  <si>
    <t>Iello Games</t>
  </si>
  <si>
    <t>KMIE032023</t>
  </si>
  <si>
    <t xml:space="preserve">Володар Острову Монстрів (King Of Monster Island) (англ)
</t>
  </si>
  <si>
    <t>DSEN022022</t>
  </si>
  <si>
    <t xml:space="preserve">Далекі Зорі (Distant Suns) (англ)
</t>
  </si>
  <si>
    <t>GKCH006</t>
  </si>
  <si>
    <t xml:space="preserve">З молотка! (For sale!)
</t>
  </si>
  <si>
    <t>TACTIC</t>
  </si>
  <si>
    <t xml:space="preserve">Еліас Юніор (Alias Junior) (укр)
</t>
  </si>
  <si>
    <t xml:space="preserve">Золота Армада (Gold Armada) (укр)
</t>
  </si>
  <si>
    <t xml:space="preserve">Попкультура Світу (Pop Culture of the World) (англ)
</t>
  </si>
  <si>
    <t>GRANNA</t>
  </si>
  <si>
    <t xml:space="preserve">Мале Ведмежа (Little Bear) (укр)
</t>
  </si>
  <si>
    <t xml:space="preserve">Супер Фермер: Міні-Версія (Super Farmer Mini) (укр)
</t>
  </si>
  <si>
    <t xml:space="preserve">Супер Фермер: Ранчо (SuperFarmer: Rancho) (укр)
</t>
  </si>
  <si>
    <t xml:space="preserve">Трикутник та компанія (Magic Circles and the company) (укр)
</t>
  </si>
  <si>
    <t xml:space="preserve">Унікат: Нове видання (Unikat: New edition) (укр)
</t>
  </si>
  <si>
    <t xml:space="preserve">Фарас (Faras) (укр)
</t>
  </si>
  <si>
    <t>Smart Games</t>
  </si>
  <si>
    <t>SG 424 UKR</t>
  </si>
  <si>
    <t xml:space="preserve">IQ Стрілки (IQ Arrows)
</t>
  </si>
  <si>
    <t>SG106</t>
  </si>
  <si>
    <t xml:space="preserve">Високий Замок (Tower Stacks) (англ)
</t>
  </si>
  <si>
    <t>SG425UKR</t>
  </si>
  <si>
    <t xml:space="preserve">Вперед, За Горіхами! (Squirrels go Nuts!)
</t>
  </si>
  <si>
    <t>SG425XXL</t>
  </si>
  <si>
    <t xml:space="preserve">Вперед, За Горіхами! XXL (Squirrels Go Nuts! XXL) (англ) 
</t>
  </si>
  <si>
    <t>SG093</t>
  </si>
  <si>
    <t xml:space="preserve">Діамантовий Квест (Diamond Quest) (англ)
</t>
  </si>
  <si>
    <t>SG026UKR</t>
  </si>
  <si>
    <t xml:space="preserve">Джек та Бобове Дерево: Делюкс (Jack &amp; The Beanstalk) (укр)
</t>
  </si>
  <si>
    <t xml:space="preserve"> SGT 310 UKR</t>
  </si>
  <si>
    <t xml:space="preserve">Дорожня магнітна гра Дельфіни-акробати (Road magnetic game Flippin’ Dolphins)
</t>
  </si>
  <si>
    <t>SGT 300 UKR</t>
  </si>
  <si>
    <t xml:space="preserve">Дорожня магнітна гра Пляжні Пригоди (Puzzle Beach)
</t>
  </si>
  <si>
    <t>SGM 201 UKR</t>
  </si>
  <si>
    <t xml:space="preserve">Дуель в кубі (Cube Duel)
</t>
  </si>
  <si>
    <t>SG030UKR</t>
  </si>
  <si>
    <t xml:space="preserve">Замок Логіки (Castle Logix) (укр)
</t>
  </si>
  <si>
    <t>SG 090 UKR</t>
  </si>
  <si>
    <t xml:space="preserve">Колір Код (Colour Code)
</t>
  </si>
  <si>
    <t>SG 021 UKR</t>
  </si>
  <si>
    <t xml:space="preserve">Маленький Червоний Капелюшок (Little Red Riding Hood) (укр)
</t>
  </si>
  <si>
    <t>SG 433 UKR</t>
  </si>
  <si>
    <t xml:space="preserve">Мисливці за привидами (Ghost Hunters)
</t>
  </si>
  <si>
    <t>SGT 290 UKR</t>
  </si>
  <si>
    <t xml:space="preserve">Підземні Пригоди або Де Чия Нора? (Down The Rabbit Hole Multi) Дорожня Магнітна Гра
</t>
  </si>
  <si>
    <t>SG421XL</t>
  </si>
  <si>
    <t xml:space="preserve">Стрибай XXL (Jumpin' XXL) (англ)
</t>
  </si>
  <si>
    <t>SG445</t>
  </si>
  <si>
    <t xml:space="preserve">Яблучний Твіст (Apple Twist) (англ)
</t>
  </si>
  <si>
    <t>Feelindigo</t>
  </si>
  <si>
    <t>FI19030</t>
  </si>
  <si>
    <t xml:space="preserve"> Квакнуті Музики (Freaky Band) (укр)
</t>
  </si>
  <si>
    <t xml:space="preserve">FI21033 </t>
  </si>
  <si>
    <t xml:space="preserve">Влучні Підказки (Cross Clues) (укр)
</t>
  </si>
  <si>
    <t>FI23052</t>
  </si>
  <si>
    <t xml:space="preserve">Домініон: Друге Видання (Dominion: Second Edition) (укр)
</t>
  </si>
  <si>
    <t>FI17009</t>
  </si>
  <si>
    <t xml:space="preserve">Доміношне Королівство (Kingdomino) (укр)
</t>
  </si>
  <si>
    <t>FI23047</t>
  </si>
  <si>
    <t xml:space="preserve">Драгоміно (Dragomino) (укр)
</t>
  </si>
  <si>
    <t>FI23057</t>
  </si>
  <si>
    <t xml:space="preserve">Ель Гранде 2.0 (El Grande 2.0) (укр)
</t>
  </si>
  <si>
    <t>FI21036</t>
  </si>
  <si>
    <t xml:space="preserve">Казкові Краї (Fantasy Realms) (укр)
</t>
  </si>
  <si>
    <t>FI23049</t>
  </si>
  <si>
    <t xml:space="preserve">Кам'яна Доба (Stone Age) (укр)
</t>
  </si>
  <si>
    <t>FI22045</t>
  </si>
  <si>
    <t xml:space="preserve">Каркасон (Carcassone) (укр)
</t>
  </si>
  <si>
    <t>FI22046</t>
  </si>
  <si>
    <t xml:space="preserve">Каркасон Для Дітей (My First Carcassonne) (укр)
</t>
  </si>
  <si>
    <t>FI17021</t>
  </si>
  <si>
    <t xml:space="preserve">Кодові Імена (Codenames) (укр)
</t>
  </si>
  <si>
    <t>FI17005</t>
  </si>
  <si>
    <t xml:space="preserve">Кодові Імена: Малюнки (Codenames: Pictures) (укр)
</t>
  </si>
  <si>
    <t>LFCACB181</t>
  </si>
  <si>
    <t xml:space="preserve">Кольоровий Монстрик (The Color Monster) (укр)
</t>
  </si>
  <si>
    <t>FI23051</t>
  </si>
  <si>
    <t xml:space="preserve">Наступна Станція Лондон (Next Station: London) (укр)
</t>
  </si>
  <si>
    <t>FI22048</t>
  </si>
  <si>
    <t xml:space="preserve">Палео (Paleo) (укр)
</t>
  </si>
  <si>
    <t>Fl24063</t>
  </si>
  <si>
    <t xml:space="preserve">Принцеса Бунтарка (Rebel Princess) (укр)
</t>
  </si>
  <si>
    <t>FI21040</t>
  </si>
  <si>
    <t xml:space="preserve">Ринок Камелут (Kameloot) (укр)
</t>
  </si>
  <si>
    <t>FI22043</t>
  </si>
  <si>
    <t xml:space="preserve">Супер Мега Щаслива Скриня (Super Mega Lucky Box) (укр)
</t>
  </si>
  <si>
    <t>FI20032</t>
  </si>
  <si>
    <t xml:space="preserve">Тако кіт коза сир піца (укр)
</t>
  </si>
  <si>
    <t>FI22050</t>
  </si>
  <si>
    <t xml:space="preserve">Тако Сік Ковпак Торт Піца (Taco Hat Cake Gift Pizza) (укр)
</t>
  </si>
  <si>
    <t>FI23053</t>
  </si>
  <si>
    <t xml:space="preserve">Цольк'ін: Календар Мая (Tzolk'in: The Mayan Calendar) (укр)
</t>
  </si>
  <si>
    <t>BombatGame</t>
  </si>
  <si>
    <t xml:space="preserve">Бургер'Є (Burger'Ye) (укр)
</t>
  </si>
  <si>
    <t xml:space="preserve">ГрибОК (HrybOK) (укр)
</t>
  </si>
  <si>
    <t xml:space="preserve">Козацький Похід (Cossack Campaign) (укр)
</t>
  </si>
  <si>
    <t xml:space="preserve">КотоБанда (CatGang) (укр)
</t>
  </si>
  <si>
    <t xml:space="preserve">Ліс: Легенда про Мантікору (The Forest: The Manticore Legend) (укр)
</t>
  </si>
  <si>
    <t>4820172800132 / 0011</t>
  </si>
  <si>
    <t xml:space="preserve">Одягни ляльку: Аделіна (The doll's dress: Adeline)
</t>
  </si>
  <si>
    <t xml:space="preserve">Печера Скарбів (Treasure Cave) (укр)
</t>
  </si>
  <si>
    <t>IGAMES</t>
  </si>
  <si>
    <t xml:space="preserve">Алі Баба (Ali Baba) (укр)
</t>
  </si>
  <si>
    <t>IGAMES010</t>
  </si>
  <si>
    <t xml:space="preserve">Безодня (Abyss) (укр)
</t>
  </si>
  <si>
    <t>IGAMES013</t>
  </si>
  <si>
    <t xml:space="preserve">Безодня: Кракен та Левіафан (Abyss: Kraken &amp; Leviathan) (доповнення) (укр)
</t>
  </si>
  <si>
    <t xml:space="preserve">Містеріум: Прихований мотив (Mysterium: Hidden Motive)
</t>
  </si>
  <si>
    <t xml:space="preserve">Моя Весела Ферма (My Happy Farm) (укр)
</t>
  </si>
  <si>
    <t xml:space="preserve">Нізам (Nizam) (укр)
</t>
  </si>
  <si>
    <t xml:space="preserve">Новий Ковчег (Ark Nova) (укр)
</t>
  </si>
  <si>
    <t xml:space="preserve">Пірати 7 Морів - Друге Видання (Pirates Of The 7 Seas) (укр)
</t>
  </si>
  <si>
    <t xml:space="preserve">Паперові Океани (Sea Salt &amp; Paper) (укр)
</t>
  </si>
  <si>
    <t xml:space="preserve">Парк Менеджер (Habitats) (укр)
</t>
  </si>
  <si>
    <t xml:space="preserve">Плем'я (Elawa) (укр)
</t>
  </si>
  <si>
    <t xml:space="preserve">Тема (Ikonikus) (укр)
</t>
  </si>
  <si>
    <t xml:space="preserve">Форпост (Settlement) (укр)
</t>
  </si>
  <si>
    <t>Fun Games Shop</t>
  </si>
  <si>
    <t>FGS40</t>
  </si>
  <si>
    <t xml:space="preserve">Битва Катапульт (Catapult Kingdoms) (укр)
</t>
  </si>
  <si>
    <t>FGS64</t>
  </si>
  <si>
    <t xml:space="preserve">Брейнбоу (bRainbow) (укр) 
</t>
  </si>
  <si>
    <t>FGS035</t>
  </si>
  <si>
    <t xml:space="preserve">Моміджі (Momiji) (укр)
</t>
  </si>
  <si>
    <t>FGS56</t>
  </si>
  <si>
    <t xml:space="preserve">Овербукінг (Overbooking) (укр)
</t>
  </si>
  <si>
    <t>ТАКА МАКА</t>
  </si>
  <si>
    <t xml:space="preserve">1+1 (укр)
</t>
  </si>
  <si>
    <t xml:space="preserve">Дві Курки (Two Chickens)  (укр)
</t>
  </si>
  <si>
    <t xml:space="preserve">Ель Шкарпетос (укр)
</t>
  </si>
  <si>
    <t>110001-UA</t>
  </si>
  <si>
    <t xml:space="preserve">Кісткогриз (укр)
</t>
  </si>
  <si>
    <t>120001-UA</t>
  </si>
  <si>
    <t xml:space="preserve">Кокочвяк (Kokocvyak) (укр)
</t>
  </si>
  <si>
    <t xml:space="preserve">Чарівний Світ (Magic World) (укр)
</t>
  </si>
  <si>
    <t>Days of Wonder</t>
  </si>
  <si>
    <t>219WDT21 2021-1</t>
  </si>
  <si>
    <t xml:space="preserve">Квиток На Потяг: Європа 1912 (Ticket To Ride: Europa 1912) (доповнення) (англ)
</t>
  </si>
  <si>
    <t>JF20006</t>
  </si>
  <si>
    <t xml:space="preserve">Квиток На Потяг: Легенди Заходу (Ticket To Ride Legacy: Legends of The West) (англ)
</t>
  </si>
  <si>
    <t>Mattel</t>
  </si>
  <si>
    <t>HMY99</t>
  </si>
  <si>
    <t xml:space="preserve">Уно: Флекс (UNO: Flex) (англ)
</t>
  </si>
  <si>
    <t>684173-A</t>
  </si>
  <si>
    <t xml:space="preserve">Фаза 10 (Phase 10) (англ)
</t>
  </si>
  <si>
    <t>Ігромаг</t>
  </si>
  <si>
    <t>IUG014</t>
  </si>
  <si>
    <t xml:space="preserve">Draft &amp; Write Records (Draft &amp; Write Records) (укр)
</t>
  </si>
  <si>
    <t>060322-1</t>
  </si>
  <si>
    <t xml:space="preserve">Fuse: Зворотній Відлік (Fuse) (укр)
</t>
  </si>
  <si>
    <t>WB2301201UA</t>
  </si>
  <si>
    <t xml:space="preserve">Kelp: Акула Проти Восьминога (Kelp: Shark Vs Octopus) (укр)
</t>
  </si>
  <si>
    <t xml:space="preserve">Kelp: Блискавичні Рефлекси (Kelp: Brilliant Behaviours Mini Expansion Set) (доповнення) (укр)
</t>
  </si>
  <si>
    <t>PANBPCOREUA</t>
  </si>
  <si>
    <t xml:space="preserve">Береговий Патруль (Beacon Patrol) (укр)
</t>
  </si>
  <si>
    <t>FOURFUN-BEAVER-CREEK</t>
  </si>
  <si>
    <t xml:space="preserve">Боброва Гребля (Beaver Creek) (укр)
</t>
  </si>
  <si>
    <t>DVG9054</t>
  </si>
  <si>
    <t xml:space="preserve">Бонсай (Bonsai) (укр)
</t>
  </si>
  <si>
    <t>igrm127</t>
  </si>
  <si>
    <t xml:space="preserve">БУУууп (BOOoop.) (укр)
</t>
  </si>
  <si>
    <t>4846UA01</t>
  </si>
  <si>
    <t xml:space="preserve">Відьомська Круговерть (Whirling Whitchcraft) (укр)
</t>
  </si>
  <si>
    <t xml:space="preserve">Вогнетвір (Flamecraft) (укр)
</t>
  </si>
  <si>
    <t>GG072-UA</t>
  </si>
  <si>
    <t xml:space="preserve">Володар Токіо (King of Tokyo) (укр)
</t>
  </si>
  <si>
    <t xml:space="preserve">Гегемонія (Hegemony: Lead Your Class To Victory) (укр)
</t>
  </si>
  <si>
    <t>DIX01UA</t>
  </si>
  <si>
    <t xml:space="preserve">Діксіт (Dixit) (укр)
</t>
  </si>
  <si>
    <t>DIX12ML1</t>
  </si>
  <si>
    <t xml:space="preserve">Діксіт 10: Дзеркала (Dixit 10: Mirrors) (доповнення) (укр)
</t>
  </si>
  <si>
    <t>DIX02ML8</t>
  </si>
  <si>
    <t xml:space="preserve">Діксіт 2: Пригоди (Dixit 2 : Quest) (доповнення) (укр)
</t>
  </si>
  <si>
    <t>DIX05ML4</t>
  </si>
  <si>
    <t xml:space="preserve">Діксіт 3 : Подорожі (Dixit 3 : Journey) (доповнення) (укр)
</t>
  </si>
  <si>
    <t>DIX07ML4</t>
  </si>
  <si>
    <t xml:space="preserve">Діксіт 5: Сни наяву (Dixit 5: Daydreams) (доповнення) (укр)
</t>
  </si>
  <si>
    <t>DIX08ML3</t>
  </si>
  <si>
    <t xml:space="preserve">Діксіт 6: Спогади (Dixit 6: Memories) (доповнення) (укр)
</t>
  </si>
  <si>
    <t>DIX09ML1</t>
  </si>
  <si>
    <t xml:space="preserve">Діксіт 7: Натхнення (Dixit 7: Revelation) (доповнення) (укр)
</t>
  </si>
  <si>
    <t>DIX10ML1</t>
  </si>
  <si>
    <t xml:space="preserve">Діксіт 8: Гармонії (Dixit 8: Harmonies) (доповнення) (укр)
</t>
  </si>
  <si>
    <t xml:space="preserve">Діксіт 9: Ювілейне видання (Dixit 9. Anniversary) (доповнення) (укр)
</t>
  </si>
  <si>
    <t>DIX03UA</t>
  </si>
  <si>
    <t xml:space="preserve">Діксіт: Одісея (Dixit Odyssey) (укр)
</t>
  </si>
  <si>
    <t>DOBB01UA</t>
  </si>
  <si>
    <t xml:space="preserve">Доббл (Dobble) (укр)
</t>
  </si>
  <si>
    <t>DOBPIX01UA</t>
  </si>
  <si>
    <t xml:space="preserve">Доббл: Pixar (Dobble Pixar) (укр)
</t>
  </si>
  <si>
    <t>igrm070</t>
  </si>
  <si>
    <t xml:space="preserve">Драфтозаври (Draftosaurus) (укр)
</t>
  </si>
  <si>
    <t>STG2613UA</t>
  </si>
  <si>
    <t xml:space="preserve">Евердел: Дзвінограй (Everdell: Bellfaire) (укр)
</t>
  </si>
  <si>
    <t>AHC60UK</t>
  </si>
  <si>
    <t xml:space="preserve">Жах Аркгема: Карткова Гра (Arkham Horror The Card Game) (укр)
</t>
  </si>
  <si>
    <t>RTICAN01</t>
  </si>
  <si>
    <t xml:space="preserve">Живопис (Canvas) (укр)
</t>
  </si>
  <si>
    <t>IUG011</t>
  </si>
  <si>
    <t xml:space="preserve">Земля (Earth) (укр)
</t>
  </si>
  <si>
    <t>STM850UA</t>
  </si>
  <si>
    <t xml:space="preserve">Змієвир (Wyrmspan) (укр)
</t>
  </si>
  <si>
    <t>YOK01UA</t>
  </si>
  <si>
    <t xml:space="preserve">Йокогама (Yokohama) (укр)
</t>
  </si>
  <si>
    <t>TWK4050</t>
  </si>
  <si>
    <t xml:space="preserve">Картографи (Cartographers: A Roll Player Tale) (укр)
</t>
  </si>
  <si>
    <t>CE01UK</t>
  </si>
  <si>
    <t xml:space="preserve">Космічний Контакт (Cosmic Encounter) (укр)
</t>
  </si>
  <si>
    <t>STM 901</t>
  </si>
  <si>
    <t xml:space="preserve">Крила: Птахи Європи (Wingspan: European Expansion) (доповнення) (укр)
</t>
  </si>
  <si>
    <t>STM906</t>
  </si>
  <si>
    <t xml:space="preserve">Крила: Птахи Азії (Wingspan: Asia) (укр)
</t>
  </si>
  <si>
    <t>STM937</t>
  </si>
  <si>
    <t xml:space="preserve">Крила: Фан Арт Пак (Wingspan: Fan Art Pack) (укр)
</t>
  </si>
  <si>
    <t>REMEA01UA</t>
  </si>
  <si>
    <t xml:space="preserve">Левада (Meadow) (укр)
</t>
  </si>
  <si>
    <t>igrm109</t>
  </si>
  <si>
    <t xml:space="preserve">Міцелія (Mycelia) (укр)
</t>
  </si>
  <si>
    <t>igrm060</t>
  </si>
  <si>
    <t xml:space="preserve">Маленька Факторія (Little Factory) (укр)
</t>
  </si>
  <si>
    <t xml:space="preserve">Не Ходи Сюди (Don't Go In There) (укр)
</t>
  </si>
  <si>
    <t>DG11732</t>
  </si>
  <si>
    <t xml:space="preserve">Нескінченна зима: Палеоамериканці (Endless Winter: Paleoamericans) (укр)
</t>
  </si>
  <si>
    <t>igrm085</t>
  </si>
  <si>
    <t xml:space="preserve">Нескінченна Зима: Палеоамериканці - Мамут ( Endless Winter: Paleoamericans: Mammoth Module) (доповнення) (укр)
</t>
  </si>
  <si>
    <t>DG12878</t>
  </si>
  <si>
    <t xml:space="preserve">Нескінченна Зима: Палеоамериканці – Пращури (Endless Winter: Ancestors) (доповнення) (укр)
</t>
  </si>
  <si>
    <t>igrm056</t>
  </si>
  <si>
    <t xml:space="preserve">Острів Залізниць: Усі По Місцях (Isle of Trains: All Aboard) (укр)
</t>
  </si>
  <si>
    <t>PYR01UA</t>
  </si>
  <si>
    <t xml:space="preserve">Пірамідо (Pyramido) (укр)
</t>
  </si>
  <si>
    <t>ZM7101</t>
  </si>
  <si>
    <t xml:space="preserve">Пандемія (Pandemic) (укр)
</t>
  </si>
  <si>
    <t xml:space="preserve">Париж: Місто Вогнів (Paris: La Cité de la Lumière) (укр)
</t>
  </si>
  <si>
    <t>GOT 1008</t>
  </si>
  <si>
    <t xml:space="preserve">Періодика: Гра Елементів (Periodic: A Game Of The Elements) (укр)
</t>
  </si>
  <si>
    <t>igrm069</t>
  </si>
  <si>
    <t xml:space="preserve">Прадавні Історії (Prehistories) (укр)
</t>
  </si>
  <si>
    <t>igrm054</t>
  </si>
  <si>
    <t xml:space="preserve">Сільвер (Silver) (укр)
</t>
  </si>
  <si>
    <t xml:space="preserve">Саботер: Ювілейне Видання (Saboteur: 20 Year Anniversary Edition) (укр)
</t>
  </si>
  <si>
    <t>igrm095</t>
  </si>
  <si>
    <t xml:space="preserve">Салем 1692 (Salem 1692) (укр)
</t>
  </si>
  <si>
    <t xml:space="preserve">Тортуґа 1667 (Tortuga 1667) (укр)
</t>
  </si>
  <si>
    <t>5126UA01</t>
  </si>
  <si>
    <t xml:space="preserve">Хутко В Друк (Fit To Print) (укр)
</t>
  </si>
  <si>
    <t>CAE001</t>
  </si>
  <si>
    <t xml:space="preserve">Цезар! Підкоріть Рим За 20 Хвилин (Caezar!: Seize Rome In 20 Minutes!) (укр)
</t>
  </si>
  <si>
    <t xml:space="preserve">Цинічні Історії (Joking Hazard) (укр)
</t>
  </si>
  <si>
    <t>WR02 / UPC-A</t>
  </si>
  <si>
    <t xml:space="preserve">Цитаделі (Citadels 2022) (укр)
</t>
  </si>
  <si>
    <t>RCA24UA</t>
  </si>
  <si>
    <t xml:space="preserve">Шикуйсь! Куряче Військо (Regroup! Chicken Army) (укр)
</t>
  </si>
  <si>
    <t xml:space="preserve">Шл#к би трафив! (No thanks!, Oh, S#!?) (укр)
</t>
  </si>
  <si>
    <t>Games7Days</t>
  </si>
  <si>
    <t>LF001UA</t>
  </si>
  <si>
    <t xml:space="preserve"> Живий Ліс (Living Forest) (укр)
</t>
  </si>
  <si>
    <t>L99-BLT03</t>
  </si>
  <si>
    <t xml:space="preserve">Bullet: Головоломний Шутер (Bullet) (укр)
</t>
  </si>
  <si>
    <t>ІЗ001UA</t>
  </si>
  <si>
    <t xml:space="preserve">Ішак Зможе (Donkey Valley) (укр)
</t>
  </si>
  <si>
    <t>gsds016</t>
  </si>
  <si>
    <t xml:space="preserve">Ансамбль (Ensemble) (укр)
</t>
  </si>
  <si>
    <t>БВН001</t>
  </si>
  <si>
    <t xml:space="preserve">Бавовна (Cotton) (укр)
</t>
  </si>
  <si>
    <t>gsds025</t>
  </si>
  <si>
    <t xml:space="preserve">Битва Колод 1 - Посвята (Clash of Decks) (укр)
</t>
  </si>
  <si>
    <t>gsds026</t>
  </si>
  <si>
    <t xml:space="preserve">Битва Колод 2 - Віроломство (Clash of Decks: Treachery) (укр)
</t>
  </si>
  <si>
    <t>gsds027</t>
  </si>
  <si>
    <t xml:space="preserve">Битва Колод 3 - Занурення (Clash of Decks: Submersion) (укр)
</t>
  </si>
  <si>
    <t>gsds028</t>
  </si>
  <si>
    <t xml:space="preserve">Битва Колод 4 - Вторгнення (Clash of Decks: Breaching In) (укр) 
</t>
  </si>
  <si>
    <t>gsds029</t>
  </si>
  <si>
    <t xml:space="preserve">Битва Колод 5 - Адаптація (Clash of Decks: Deliquescence) (укр)
</t>
  </si>
  <si>
    <t>gsds030</t>
  </si>
  <si>
    <t xml:space="preserve">Битва Колод 6 - Невловимість (Clash of Decks: Elusive) (укр)
</t>
  </si>
  <si>
    <t>gsds031</t>
  </si>
  <si>
    <t xml:space="preserve">Битва Колод 7 - Опір (Clash of Decks: Resistance) (укр)
</t>
  </si>
  <si>
    <t>VH001UA</t>
  </si>
  <si>
    <t xml:space="preserve">Верхогони: Перемога на Грані (Long Shot: The Dice Game) (укр)
</t>
  </si>
  <si>
    <t>G7D066UA</t>
  </si>
  <si>
    <t xml:space="preserve">Вибухові Зілля (Potion Explosion) (укр)
</t>
  </si>
  <si>
    <t>SCRM01UA</t>
  </si>
  <si>
    <t xml:space="preserve">Геть! Тварини Проти Туристів (Scram!) (укр)
</t>
  </si>
  <si>
    <t>GD001U</t>
  </si>
  <si>
    <t xml:space="preserve">Голод (The Hunger) (укр)
</t>
  </si>
  <si>
    <t>ДКД02UA</t>
  </si>
  <si>
    <t xml:space="preserve">Декодер: Ювілейне Видання (Decrypto: 5th Anniversary Edition) (укр)
</t>
  </si>
  <si>
    <t>DLV01UA</t>
  </si>
  <si>
    <t xml:space="preserve">Долина Вічності (The Vale Of Eternity) (укр)
</t>
  </si>
  <si>
    <t>DK002U</t>
  </si>
  <si>
    <t xml:space="preserve">Долина Крамарів 2: Ера Майстрів Торгівлі (Dale of Merchants 2) (укр)
</t>
  </si>
  <si>
    <t>DK003U</t>
  </si>
  <si>
    <t xml:space="preserve">Долина Крамарів 3: Велика Континентальна Залізниця (Dale of Merchants 3) (укр)
</t>
  </si>
  <si>
    <t>DK001U</t>
  </si>
  <si>
    <t xml:space="preserve">Долина Крамарів: Гільдія Видатних Торговців (Dale of Merchants) (укр)
</t>
  </si>
  <si>
    <t>DPG01UA</t>
  </si>
  <si>
    <t xml:space="preserve">Дракула Проти Ван Гельсінґа (Dracula Vs Van Helsing) (укр)
</t>
  </si>
  <si>
    <t>DUNE02021</t>
  </si>
  <si>
    <t xml:space="preserve">Дюна: Гра Про Війну Та Дипломатію (Dune: A Game of Conquest and Diplomacy) (укр)
</t>
  </si>
  <si>
    <t>KM001UA</t>
  </si>
  <si>
    <t xml:space="preserve">За Короля (І За Мене) (For The King (And Me)) (укр)
</t>
  </si>
  <si>
    <t>ПВФ0202</t>
  </si>
  <si>
    <t xml:space="preserve">Звірі на Війні: Невидимі Фронти (Critters At War: Flies, Lies &amp; Supplies) (укр)
</t>
  </si>
  <si>
    <t>ZG001U</t>
  </si>
  <si>
    <t xml:space="preserve">Зграя (The Wolves) (укр) 
</t>
  </si>
  <si>
    <t>PCT01UA</t>
  </si>
  <si>
    <t xml:space="preserve">Карткове Місто (Point City) (укр)
</t>
  </si>
  <si>
    <t>КЛ001UA</t>
  </si>
  <si>
    <t xml:space="preserve">Клац! Великий Китайський Мур (Click! The Great Wall) (укр)
</t>
  </si>
  <si>
    <t>КБТ01UA</t>
  </si>
  <si>
    <t xml:space="preserve">Кобіто (Kobito) (укр)
</t>
  </si>
  <si>
    <t>KG001UA</t>
  </si>
  <si>
    <t xml:space="preserve">Купуй-Грабуй (Village Pillage) (укр)
</t>
  </si>
  <si>
    <t>ЛХ01UA</t>
  </si>
  <si>
    <t xml:space="preserve">Лемурячі Хвости (Lemur Tails) (укр) 
</t>
  </si>
  <si>
    <t>MCH001UA</t>
  </si>
  <si>
    <t xml:space="preserve">Містичне Чорнило (Phantom Ink) (укр)
</t>
  </si>
  <si>
    <t>ОРХ01UA</t>
  </si>
  <si>
    <t xml:space="preserve">Орихалк (Orichalcum) (укр)
</t>
  </si>
  <si>
    <t>WDB01UA</t>
  </si>
  <si>
    <t xml:space="preserve">Остання Ніч: Світанок (One Night Ultimate Werewolf: Daybreak) (укр)
</t>
  </si>
  <si>
    <t>WG2023R1</t>
  </si>
  <si>
    <t xml:space="preserve">Парк Водоспадів (Waterfall Park) (укр)
</t>
  </si>
  <si>
    <t>DP001U</t>
  </si>
  <si>
    <t xml:space="preserve">Парк Собак (Dog Park) (укр)
</t>
  </si>
  <si>
    <t>gsds037</t>
  </si>
  <si>
    <t xml:space="preserve">Пиво та Хліб (Beer &amp; Bread) (укр)
</t>
  </si>
  <si>
    <t>ПВ0201</t>
  </si>
  <si>
    <t xml:space="preserve">По Всіх Фронтах: Звірі на Війні (Air Land And Sea: Critters at War) (укр)
</t>
  </si>
  <si>
    <t>PGN001UA</t>
  </si>
  <si>
    <t xml:space="preserve">Поганин: Доля Роаноку (Pagan: Fate Of Roanoke) (укр)
</t>
  </si>
  <si>
    <t>PGN01UA</t>
  </si>
  <si>
    <t xml:space="preserve">Погоня: Поліція Проти Викрадача (City Chase) (укр)
</t>
  </si>
  <si>
    <t>РДК01UA</t>
  </si>
  <si>
    <t xml:space="preserve">Редькордсмен (Unbeetable) (укр)
</t>
  </si>
  <si>
    <t>RLD01UA</t>
  </si>
  <si>
    <t xml:space="preserve">Рестарт: Битва За Славу (Reload) (укр)
</t>
  </si>
  <si>
    <t>gsds049</t>
  </si>
  <si>
    <t xml:space="preserve">Савернакський Ліс (Savernake Forest) (укр)
</t>
  </si>
  <si>
    <t>SF0011U</t>
  </si>
  <si>
    <t xml:space="preserve">Соковиті Фрукти (Juicy Fruits) (укр)
</t>
  </si>
  <si>
    <t>ЕЛД01UA</t>
  </si>
  <si>
    <t xml:space="preserve">У Пошуках Ельдорадо (The Quest For El Dorado) (укр)
</t>
  </si>
  <si>
    <t>CHT001UA</t>
  </si>
  <si>
    <t xml:space="preserve">Чотири Темпераменти: Делюкс Видання (Four Humours) (укр)
</t>
  </si>
  <si>
    <t>Kilogames</t>
  </si>
  <si>
    <t>kilo004</t>
  </si>
  <si>
    <t xml:space="preserve">Marvel Champions: Карткова гра (Marvel Champions: The Card Game) (укр)
</t>
  </si>
  <si>
    <t>SW06UK</t>
  </si>
  <si>
    <t xml:space="preserve">Star Wars: Зовнішнє Кільце (Star Wars: Outer Rim) (укр) 
</t>
  </si>
  <si>
    <t>KG-1510</t>
  </si>
  <si>
    <t xml:space="preserve">Інтриги Та Капуста (Intrigues And Cabbage) (укр)
</t>
  </si>
  <si>
    <t>KG-2700</t>
  </si>
  <si>
    <t xml:space="preserve">ЗСУ: Armed Forces of Ukraine (AFU: Armed Forces of Ukraine) (укр)
</t>
  </si>
  <si>
    <t>KG-2660</t>
  </si>
  <si>
    <t xml:space="preserve">Космобійники (Galaxy Trucker) (укр)
</t>
  </si>
  <si>
    <t>KG-2201</t>
  </si>
  <si>
    <t xml:space="preserve">Містична Долина (Mystic Vale) (укр)
</t>
  </si>
  <si>
    <t>LFCACE214</t>
  </si>
  <si>
    <t xml:space="preserve">Майстри Фортець (Castle Builder) (укр)
</t>
  </si>
  <si>
    <t>KG11982</t>
  </si>
  <si>
    <t xml:space="preserve">Під Полум'ям Небес (Under Falling Sky) (укр)
</t>
  </si>
  <si>
    <t>KG-1750</t>
  </si>
  <si>
    <t xml:space="preserve">Тераформування Марса: Еллада та Елізій (Terraforming Mars: Hellas &amp; Elysium) (доповнення) (укр)
</t>
  </si>
  <si>
    <t>kg11980</t>
  </si>
  <si>
    <t xml:space="preserve">Тераформування Марса: Колонії (Terraforming Mars: Colonies) (доповнення) (укр)
</t>
  </si>
  <si>
    <t>KG-1740</t>
  </si>
  <si>
    <t xml:space="preserve">Тераформування Марса: Початок (Terraforming Mars: Prelude) (доповнення) (укр)
</t>
  </si>
  <si>
    <t xml:space="preserve">Уламки нескінченності (Shards of Infinity) (укр)
</t>
  </si>
  <si>
    <t xml:space="preserve">Уламки нескінченності: Релікти майбутнього (Shards of Infinity: Relics of the Future) (доповнення) (укр)
</t>
  </si>
  <si>
    <t xml:space="preserve">Хора: Розквіт імперії (Khôra: Rise of an Empire) (укр)
</t>
  </si>
  <si>
    <t>KG-2430</t>
  </si>
  <si>
    <t xml:space="preserve">Цей дивовижний світ (It's a Wonderful World) (укр)
</t>
  </si>
  <si>
    <t>Geekach Games</t>
  </si>
  <si>
    <t>GKCH228nc</t>
  </si>
  <si>
    <t xml:space="preserve">Cyberpunk 2077: Банди Найт-Сіті (Cyberpunk 2077: Gangs Of Night City) (укр)
</t>
  </si>
  <si>
    <t>GKRP0012</t>
  </si>
  <si>
    <t xml:space="preserve">Cyberpunk RED: Легкий Режим (Cyberpunk RED: Easy Mode) (укр)
</t>
  </si>
  <si>
    <t>GKCH066AM</t>
  </si>
  <si>
    <t xml:space="preserve">Distilled: Африка Та Близький Схід (доповнення) (укр)
</t>
  </si>
  <si>
    <t>GKCH065DS</t>
  </si>
  <si>
    <t xml:space="preserve">Distilled: Таємниці Напоїв (Distilled) (укр) 
</t>
  </si>
  <si>
    <t>GKCH035MU</t>
  </si>
  <si>
    <t xml:space="preserve">Marvel United (Marvel United) (укр)
</t>
  </si>
  <si>
    <t>GKCH036SV</t>
  </si>
  <si>
    <t xml:space="preserve">Marvel United: У всесвіті Людини-павука (Marvel United: Enter the Spider-Verse) (доповнення) (укр)
</t>
  </si>
  <si>
    <t>GKCH170mm</t>
  </si>
  <si>
    <t xml:space="preserve">Mind MGMT: Ігри Розуму (Mind MGMT: The Psychic Espionage “Game.”) (укр)
</t>
  </si>
  <si>
    <t>GKCH214ml</t>
  </si>
  <si>
    <t xml:space="preserve">MLEM: Космічне Агентство (MLEM: Space Agency) (укр)
</t>
  </si>
  <si>
    <t>GKCH166</t>
  </si>
  <si>
    <t xml:space="preserve">Radlands (Radlands) (укр)
</t>
  </si>
  <si>
    <t>GKCH070BY</t>
  </si>
  <si>
    <t xml:space="preserve">Riftforce: Поза межами (Riftforce: Beyond) (доповнення) (укр)
</t>
  </si>
  <si>
    <t>GKCH069RF</t>
  </si>
  <si>
    <t xml:space="preserve">Riftforce: Сила розлому (Riftforce) (укр)
</t>
  </si>
  <si>
    <t>GKCH073SP</t>
  </si>
  <si>
    <t xml:space="preserve">Sweet &amp; Spicy: Битва Котиків (Sweet &amp; Spicy) (укр)
</t>
  </si>
  <si>
    <t>GKCH199so</t>
  </si>
  <si>
    <t xml:space="preserve">Unmatched: Схід Cонця (Unmatched: Sun's Origin) (укр)
</t>
  </si>
  <si>
    <t>GKCH220in</t>
  </si>
  <si>
    <t xml:space="preserve">Інорі (Inori) (укр)
</t>
  </si>
  <si>
    <t>GKCH167T</t>
  </si>
  <si>
    <t xml:space="preserve">Істота (The Thing: The Board Game) (укр)
</t>
  </si>
  <si>
    <t>GKCH110ARN</t>
  </si>
  <si>
    <t xml:space="preserve">Авалон - Нова Версія (The Resistance: Avalon) (укр)
</t>
  </si>
  <si>
    <t>GKCH202ap</t>
  </si>
  <si>
    <t xml:space="preserve">Агрополіс (Agropolis) (укр)
</t>
  </si>
  <si>
    <t>GKCH217bg</t>
  </si>
  <si>
    <t xml:space="preserve">Бенґ! (Bang!) (укр)
</t>
  </si>
  <si>
    <t>GKCH218вс</t>
  </si>
  <si>
    <t xml:space="preserve">Бенґ! Додж-Cіті! (BANG! Dodge City) (укр)
</t>
  </si>
  <si>
    <t>GKCH224fs</t>
  </si>
  <si>
    <t xml:space="preserve">Братство Персня: Карткова Гра (The Fellowship Of The Ring: Trick-Taking Game) (укр)
</t>
  </si>
  <si>
    <t>TEEUU01UA</t>
  </si>
  <si>
    <t xml:space="preserve">Відчайдушні Однороги (Unstable Unicorns) (укр)
</t>
  </si>
  <si>
    <t>GKRP0017</t>
  </si>
  <si>
    <t xml:space="preserve">Відьмак: Настільна Рольова Гра - Швидкий Старт (The Whitcher: The Roleplaying Game) (укр)
</t>
  </si>
  <si>
    <t xml:space="preserve">GKCH028VP </t>
  </si>
  <si>
    <t xml:space="preserve">Війна Персня (War Of The Ring: Second Edition) (укр)
</t>
  </si>
  <si>
    <t>GKCH136wm</t>
  </si>
  <si>
    <t xml:space="preserve">Війна Персня: Воїни Середзем'я (War Of The Rings: Warriors Of Middle-Earth) (доповнення) (укр) 
</t>
  </si>
  <si>
    <t>GKCH135lm</t>
  </si>
  <si>
    <t xml:space="preserve">Війна Персня: Володарі Середзем'я (War Of The Ring: Lords Of Middle-Earth) (доповнення) (укр)
</t>
  </si>
  <si>
    <t>GKCH137fe</t>
  </si>
  <si>
    <t xml:space="preserve">Війна Персня: Доля Еребору (War Of The Ring: The Fate Of Erebor) (доповнення) (укр)
</t>
  </si>
  <si>
    <t>GKCH138km</t>
  </si>
  <si>
    <t xml:space="preserve">Війна Персня: Королі Середзем'я (War Of The Ring: Kings Of Middle-Earth) (доповнення) (укр)
</t>
  </si>
  <si>
    <t>GKRP0020</t>
  </si>
  <si>
    <t xml:space="preserve">Весен: Таємничі Істоти Півночі (Vaesen) (укр)
</t>
  </si>
  <si>
    <t>GKCH187gt</t>
  </si>
  <si>
    <t xml:space="preserve">Гра Престолів: Друге Видання (A Game Of Thrones: The Board Game Second Edition) (укр)
</t>
  </si>
  <si>
    <t>ZKE01-2021-17-UA</t>
  </si>
  <si>
    <t xml:space="preserve">Діти проти Зомбі: Еволюція (Zombie Kidz Evolution) (укр)
</t>
  </si>
  <si>
    <t>0001641!</t>
  </si>
  <si>
    <t>GKCH067LV</t>
  </si>
  <si>
    <t xml:space="preserve">Десятий Рівень (Level 10) (укр)
</t>
  </si>
  <si>
    <t>GKCH205dv</t>
  </si>
  <si>
    <t xml:space="preserve">Долина Смерті: Розширене Видання (Death Valley) (укр)
</t>
  </si>
  <si>
    <t>GKCH186dw</t>
  </si>
  <si>
    <t xml:space="preserve">Дюна: Війна За Арракіс (Dune: War For Arrakis) (укр)
</t>
  </si>
  <si>
    <t>GKRP0015</t>
  </si>
  <si>
    <t xml:space="preserve">Дюна: Пригоди В Імперії — Швидкий Старт (Dune: Adventures In The Imperium Wormsign — Quickstart Guide) (укр)
</t>
  </si>
  <si>
    <t>GKCH156</t>
  </si>
  <si>
    <t xml:space="preserve">Експедиції (Expeditions) (укр)
</t>
  </si>
  <si>
    <t>GKCH2402</t>
  </si>
  <si>
    <t xml:space="preserve">Ера Інновацій (Age Of Innovation) (укр)
</t>
  </si>
  <si>
    <t>GKCH157</t>
  </si>
  <si>
    <t xml:space="preserve">Жар-хвостики (Tails on Fire) (укр)
</t>
  </si>
  <si>
    <t>GKCH086FN</t>
  </si>
  <si>
    <t xml:space="preserve">За Нортвуд! (For Northwood! A Solo Trick-Taking Game) (укр)
</t>
  </si>
  <si>
    <t>GKCH081SM</t>
  </si>
  <si>
    <t xml:space="preserve">Зачаровані (Smitten) (укр)
</t>
  </si>
  <si>
    <t>GKCH189es</t>
  </si>
  <si>
    <t xml:space="preserve">Знак Старших Богів (Elder Sign) (укр)
</t>
  </si>
  <si>
    <t>GKCH143Z2E</t>
  </si>
  <si>
    <t xml:space="preserve">Зомбіцид: Друге Видання (Zombicide 2nd Edition) (укр)
</t>
  </si>
  <si>
    <t>GKCH168SW</t>
  </si>
  <si>
    <t xml:space="preserve">Зоряні Війни: Колодобудівна Гра (Star Wars: The Deck Building Game) (укр)
</t>
  </si>
  <si>
    <t>ZYGBH01UA</t>
  </si>
  <si>
    <t xml:space="preserve">Зоряні Війни: Мисливці За Головами (Star Wars: Bounty Hunters) (укр)
</t>
  </si>
  <si>
    <t>GKCH200rb</t>
  </si>
  <si>
    <t xml:space="preserve">Зоряні Війни: Повстання (Star Wars: Rebellion) (укр)
</t>
  </si>
  <si>
    <t>GKCH229cs</t>
  </si>
  <si>
    <t xml:space="preserve">Кіклади: Легендарне Видання (Cyclades: Legendary Edition) (укр)
</t>
  </si>
  <si>
    <t>GKCH147</t>
  </si>
  <si>
    <t xml:space="preserve">Картавентура: Лхаса (Cartaventura: Lhasa) (укр)
</t>
  </si>
  <si>
    <t>GKCH019KT</t>
  </si>
  <si>
    <t xml:space="preserve">Кемет: Кров і Пісок (Kemet: Blood and Sand) (укр)
</t>
  </si>
  <si>
    <t>GKCH103OC</t>
  </si>
  <si>
    <t xml:space="preserve">Кишенькове Підземелля (One Card Dungeon) (укр)
</t>
  </si>
  <si>
    <t>GKCH105CC</t>
  </si>
  <si>
    <t xml:space="preserve">Кланк! Катакомби (Clank! Catacombs) (укр)
</t>
  </si>
  <si>
    <t>GKCH215mv</t>
  </si>
  <si>
    <t xml:space="preserve">Кленова Долина (Maple Valley) (укр)
</t>
  </si>
  <si>
    <t>SCSPEL01UA</t>
  </si>
  <si>
    <t xml:space="preserve">Книга Магії (Spellbook) (укр)
</t>
  </si>
  <si>
    <t>GKCH064BK</t>
  </si>
  <si>
    <t xml:space="preserve">Королівство Кроликів (Bunny Kingdom) (укр)
</t>
  </si>
  <si>
    <t>GKCH176ks</t>
  </si>
  <si>
    <t xml:space="preserve">Космоспрут (Cosmoctopus) (укр)
</t>
  </si>
  <si>
    <t xml:space="preserve">GKCH033CUB </t>
  </si>
  <si>
    <t xml:space="preserve">Кубітос (Cubitos) (укр)
</t>
  </si>
  <si>
    <t>GKCH184df</t>
  </si>
  <si>
    <t xml:space="preserve">Кузня Долі (Dice Forge) (укр)
</t>
  </si>
  <si>
    <t>GKCH022CC</t>
  </si>
  <si>
    <t xml:space="preserve">Лісовий затишок (Creature Comforts) (укр)
</t>
  </si>
  <si>
    <t>BLR001</t>
  </si>
  <si>
    <t xml:space="preserve">Лють Крові (Blood Rage) (укр)
</t>
  </si>
  <si>
    <t>GKCH153BR</t>
  </si>
  <si>
    <t xml:space="preserve">Лють Крові: Боги Асґарду (Blood Rage: Gods Of Ásgard) (доповнення) (укр)
</t>
  </si>
  <si>
    <t>GKCH152BR</t>
  </si>
  <si>
    <t xml:space="preserve">Лють Крові: П'ятий Гравець (Blood Rage: 5th Player Expansion) (доповнення) (укр)
</t>
  </si>
  <si>
    <t>GKCH154BR</t>
  </si>
  <si>
    <t xml:space="preserve">Лють Крові: Чаклуни Мідґарду (Blood Rage: Mystics Of Midgard) (доповнення) (укр)
</t>
  </si>
  <si>
    <t>GKCH182ai</t>
  </si>
  <si>
    <t xml:space="preserve">Майже Невинні (Almost Innocent) (укр)
</t>
  </si>
  <si>
    <t>GKCH169tm</t>
  </si>
  <si>
    <t xml:space="preserve">Машина Тюрінга (Turing Machine) (укр)
</t>
  </si>
  <si>
    <t>GKCH201sp</t>
  </si>
  <si>
    <t xml:space="preserve">Мегаполіс: Повне Видання (Sprawlopolis) (укр
</t>
  </si>
  <si>
    <t>GKST001UA</t>
  </si>
  <si>
    <t xml:space="preserve">Медова Пригода (Once Upon a Honey) (укр)
</t>
  </si>
  <si>
    <t>GKCH204tm</t>
  </si>
  <si>
    <t xml:space="preserve">Мова Квітів: Повне Видання (Tussie Mussie) (укр)
</t>
  </si>
  <si>
    <t>GKCH142MH1</t>
  </si>
  <si>
    <t xml:space="preserve">Монстри Проти Героїв: Вікторіанські Жахи (Monsters vs. Heroes: Victorian Nightmares) (укр)
</t>
  </si>
  <si>
    <t>GKCH150</t>
  </si>
  <si>
    <t xml:space="preserve">Монстри Проти Героїв: Поклик Ктулху (Monsters vs. Heroes: Volume 2 - Chthulhu Mythos) (укр)
</t>
  </si>
  <si>
    <t>GKCH209nj</t>
  </si>
  <si>
    <t xml:space="preserve">Некоджіма (Nekojima) (укр)
</t>
  </si>
  <si>
    <t>GKCH161</t>
  </si>
  <si>
    <t xml:space="preserve">Немезида: Наслідки (Nemesis: Aftermath) (доповнення) (укр)
</t>
  </si>
  <si>
    <t>GKCH100OL</t>
  </si>
  <si>
    <t xml:space="preserve">Ольтре (Oltréé) (укр)
</t>
  </si>
  <si>
    <t>GKCH010ORI</t>
  </si>
  <si>
    <t xml:space="preserve">Орифлама (Oriflamme) (укр)
</t>
  </si>
  <si>
    <t>GKCH097A</t>
  </si>
  <si>
    <t xml:space="preserve">Орифлама: Альянс (Oriflamme: Alliance) (укр)
</t>
  </si>
  <si>
    <t>GKCH098AQ</t>
  </si>
  <si>
    <t xml:space="preserve">Остання Місія (Quest) (укр)
</t>
  </si>
  <si>
    <t>GKCH045OKK</t>
  </si>
  <si>
    <t xml:space="preserve">Острів Котів: Кошенята і Звірята (The Isle of Cats: Kittens + Beasts) (доповнення) (укр)
</t>
  </si>
  <si>
    <t>GKCH047OKP2</t>
  </si>
  <si>
    <t xml:space="preserve">Острів Котів: Ще Більше Гостей (The Isle of Cats: Kickstarter Pack 2) (доповнення) (укр)
</t>
  </si>
  <si>
    <t>GKCH213sc</t>
  </si>
  <si>
    <t xml:space="preserve">Підозрювані 2: Невгамовна Дослідниця Клер Гарпер (Suspects: Claire Harper, Eternal Investigator) (укр)
</t>
  </si>
  <si>
    <t>GKCH207st</t>
  </si>
  <si>
    <t xml:space="preserve">Пілоти (Sky Team) (укр)
</t>
  </si>
  <si>
    <t>GKCH173ps</t>
  </si>
  <si>
    <t xml:space="preserve">Пасажири (Passengers) (укр)
</t>
  </si>
  <si>
    <t>GKCH180bc</t>
  </si>
  <si>
    <t xml:space="preserve">Пачка Чипсів (Bag of Chips) (укр)
</t>
  </si>
  <si>
    <t>GKCH052TL</t>
  </si>
  <si>
    <t xml:space="preserve">Петля (The Loop) (укр)
</t>
  </si>
  <si>
    <t>GKCH159</t>
  </si>
  <si>
    <t xml:space="preserve">Племена Вітру (Tribes of The Wind) (укр)
</t>
  </si>
  <si>
    <t>GKRP0021</t>
  </si>
  <si>
    <t xml:space="preserve">Поклик Ктулху: Набір Вартового (Call Of Cthulhu Keeper Screen Pack) (укр)
</t>
  </si>
  <si>
    <t>GKCHRP0025</t>
  </si>
  <si>
    <t xml:space="preserve">Поклик Ктулху: Сценарій «Шкряб-Шкряб» (укр)
</t>
  </si>
  <si>
    <t>GKRP0001</t>
  </si>
  <si>
    <t xml:space="preserve">Поклик Ктулху: Швидкий Старт (Call of Cthulhu: Quick Start Rules) (укр)
</t>
  </si>
  <si>
    <t>GKCH114CEO</t>
  </si>
  <si>
    <t xml:space="preserve">Поклик Пригод: Спадок Героїв (Call To Adventure: Epic Origins) (укр)
</t>
  </si>
  <si>
    <t>GKCH185se</t>
  </si>
  <si>
    <t xml:space="preserve">Пори Року (Seasons) (укр) 
</t>
  </si>
  <si>
    <t>GKCH177ds</t>
  </si>
  <si>
    <t xml:space="preserve">Призначення (Destinies) (укр)
</t>
  </si>
  <si>
    <t>GKCH178wt</t>
  </si>
  <si>
    <t xml:space="preserve">Призначення: Відьмин Ліс (Destinies: Witchwood) (доповнення) (укр)
</t>
  </si>
  <si>
    <t>GKCH208rt</t>
  </si>
  <si>
    <t xml:space="preserve">Рятуй Котів (Race To The Raft) (укр)
</t>
  </si>
  <si>
    <t>GKCH027S</t>
  </si>
  <si>
    <t xml:space="preserve">Саґрада (Sagrada) (укр)
</t>
  </si>
  <si>
    <t>GKCH226sl</t>
  </si>
  <si>
    <t xml:space="preserve">Саґрада: Життя (Sagrada: The Great Facades – Life) (доповнення) (укр)
</t>
  </si>
  <si>
    <t>GKCH225sp</t>
  </si>
  <si>
    <t xml:space="preserve">Саґрада: Пристрасть (Sagrada: The Great Facades — Passion) (доповнення) (укр)
</t>
  </si>
  <si>
    <t>GKCH165so</t>
  </si>
  <si>
    <t xml:space="preserve">Склеп Черепів: Повне Видання (Skulls of Sedlec) (укр)
</t>
  </si>
  <si>
    <t>GKCH162</t>
  </si>
  <si>
    <t xml:space="preserve">Спліто (Splito) (укр)
</t>
  </si>
  <si>
    <t>GKCH221ti</t>
  </si>
  <si>
    <t xml:space="preserve">Сутінки Імперії: Четверте Видання (Twilight Imperium: 4th Edition) (укр)
</t>
  </si>
  <si>
    <t>GKCH179fl</t>
  </si>
  <si>
    <t xml:space="preserve">Таємні Лідери: Забуті Легенди (Hidden Leaders: Forgotten Legends) (доповнення) (укр)
</t>
  </si>
  <si>
    <t>GKCH015TKS</t>
  </si>
  <si>
    <t xml:space="preserve">Такеноко: Чібіс (Takenoko Chibis) (укр)
</t>
  </si>
  <si>
    <t>GKCH009UM</t>
  </si>
  <si>
    <t xml:space="preserve">Утрачені моря (Forgotten Waters) (укр)
</t>
  </si>
  <si>
    <t>GKRP0014</t>
  </si>
  <si>
    <t xml:space="preserve">Фолаут: Настільна Рольова Гра — Швидкий Старт (Fallout: The Roleplaying Game) (укр)
</t>
  </si>
  <si>
    <t>GKCH206wt</t>
  </si>
  <si>
    <t xml:space="preserve">Хвостаті Пригоди: Піратський Cпадок (Wildtails: A Pirate Legacy) (укр)
</t>
  </si>
  <si>
    <t>GKCH195ti</t>
  </si>
  <si>
    <t xml:space="preserve">Цивілізація: Новий Cвітанок — Тера Інкогніта (Civilization: A New Dawn – Terra Incognita) (доповнення) (укр)
</t>
  </si>
  <si>
    <t>GKCH093SSP</t>
  </si>
  <si>
    <t xml:space="preserve">Чемпіонський Пінбол (Super-Skill Pinball: 4-Cade) (укр)
</t>
  </si>
  <si>
    <t>GKCH026RR</t>
  </si>
  <si>
    <t xml:space="preserve">Червоний світанок (Red Rising) (укр)
</t>
  </si>
  <si>
    <t>GKCH214sd</t>
  </si>
  <si>
    <t xml:space="preserve">Чорне Море (Seaside) (укр)
</t>
  </si>
  <si>
    <t>GKCH214ai</t>
  </si>
  <si>
    <t xml:space="preserve">ШІ: Космічна Пригода (AI Space Puzzle) (укр)
</t>
  </si>
  <si>
    <t xml:space="preserve">Шалені Світи: Пробний Забіг (Savage Worlds Test Drive) (укр)
</t>
  </si>
  <si>
    <t>GKCH115S41</t>
  </si>
  <si>
    <t xml:space="preserve">Шерлок: Фабіанські Есеї (Sherlock: Ensayos Fabianos) (укр)
</t>
  </si>
  <si>
    <t>GKCH063ST</t>
  </si>
  <si>
    <t xml:space="preserve">Шотен Тотен (Schotten Totten) (укр)
</t>
  </si>
  <si>
    <t>MemoGames</t>
  </si>
  <si>
    <t xml:space="preserve">(Не) Пʼяні Друзі ((Not) Drunk Friends) (укр)
</t>
  </si>
  <si>
    <t xml:space="preserve">(Не) П’яні Кохані ((Not) Drunk Lovers) (укр)
</t>
  </si>
  <si>
    <t xml:space="preserve">Гра Про Емоції (Game About Emotions) (укр)
</t>
  </si>
  <si>
    <t xml:space="preserve">Гра Про Країни (Game About Countries) (укр)
</t>
  </si>
  <si>
    <t xml:space="preserve">Кіномани (Movie Lovers) (укр)
</t>
  </si>
  <si>
    <t xml:space="preserve">Між Нами (Between Us) (укр)
</t>
  </si>
  <si>
    <t xml:space="preserve">Між Нами: Kids (Between Us: Kids) (укр)
</t>
  </si>
  <si>
    <t xml:space="preserve">Між Нами: Teenagers (Between Us: Teenagers) (укр)
</t>
  </si>
  <si>
    <t xml:space="preserve">Між Нами: Ностальгія (Between Us: Nostalgia) (укр)
</t>
  </si>
  <si>
    <t xml:space="preserve">Між Нами: Про Любов (Between Us: About Love) (укр)
</t>
  </si>
  <si>
    <t xml:space="preserve">Між Нами: Про Любов — 2.0 (Between Us: About Love - 2.0) (укр)
</t>
  </si>
  <si>
    <t xml:space="preserve">Між Нами: Про Таємне (Between Us: About The Secret) (укр)
</t>
  </si>
  <si>
    <t xml:space="preserve">Не Стресуй (Don't Stress) (укр)
</t>
  </si>
  <si>
    <t xml:space="preserve">Нерозгадані Історії (Unsolved Stories) (укр)
</t>
  </si>
  <si>
    <t xml:space="preserve">Нерозкриті Cправи (Unsolved Cases) (укр)
</t>
  </si>
  <si>
    <t xml:space="preserve">Нерозкриті Справи — Частина Друга (Unsolved Cases - Part Two) (укр)
</t>
  </si>
  <si>
    <t xml:space="preserve">Хронологія (Chronology) (укр)
</t>
  </si>
  <si>
    <t xml:space="preserve">Це Точно Ти! (This Is Exactly You!) (укр)
</t>
  </si>
  <si>
    <t>Мальви</t>
  </si>
  <si>
    <t>mlvy004</t>
  </si>
  <si>
    <t xml:space="preserve">40ніжок (40leg) (укр)
</t>
  </si>
  <si>
    <t>mlvy009</t>
  </si>
  <si>
    <t xml:space="preserve">АБВ Веселка: Англійська Абетка (ABC Rainbow: English Alphabet) (укр)
</t>
  </si>
  <si>
    <t>mlvy007</t>
  </si>
  <si>
    <t xml:space="preserve">Дивозвірі (Amazing Beast) (укр)
</t>
  </si>
  <si>
    <t>mlvy003</t>
  </si>
  <si>
    <t xml:space="preserve">Мишка-Мімішка (Myshka-Mimishka) (укр)
</t>
  </si>
  <si>
    <t>mlvy006</t>
  </si>
  <si>
    <t xml:space="preserve">Муркітливе Віднімання (Meow Subtraction) (укр)
</t>
  </si>
  <si>
    <t>mlvy015</t>
  </si>
  <si>
    <t xml:space="preserve">Перший Сніг (First Snow) (укр)
</t>
  </si>
  <si>
    <t>mlvy002</t>
  </si>
  <si>
    <t xml:space="preserve">Тукан-Повторян (Toucan-Povtoryan) (укр)
</t>
  </si>
  <si>
    <t>Trefl</t>
  </si>
  <si>
    <t xml:space="preserve">5 Секунд (5 Seconds) (укр)
</t>
  </si>
  <si>
    <t xml:space="preserve">5 Секунд Юніор (5 Seconds Junior) (укр)
</t>
  </si>
  <si>
    <t xml:space="preserve">Гриби (Mushrooms) (укр)
</t>
  </si>
  <si>
    <t xml:space="preserve">Шпигун (Spy Guy) (укр)
</t>
  </si>
  <si>
    <t>Lord of Boards</t>
  </si>
  <si>
    <t>LOB2331UA</t>
  </si>
  <si>
    <t xml:space="preserve">Aqua: Океанське Біорізноманіття (AQUA: Biodiversity In The Oceans) (укр)
</t>
  </si>
  <si>
    <t>ZM026UK</t>
  </si>
  <si>
    <t xml:space="preserve">Challengers! (Challengers!) (укр)
</t>
  </si>
  <si>
    <t>LOB2410UA</t>
  </si>
  <si>
    <t xml:space="preserve">Garden Rush (Garden Rush) (укр)
</t>
  </si>
  <si>
    <t>LOB2321UA</t>
  </si>
  <si>
    <t xml:space="preserve">Mind Bug: Химерія - Перший Контакт (Mind Bug: First Contact) (укр)
</t>
  </si>
  <si>
    <t>LOB2348UA</t>
  </si>
  <si>
    <t xml:space="preserve">Unlock! Короткі Пригоди: Таємниці Бабусиних Рецептів (Unlock!: Short Adventures – Secret Recipes Of Yore) (укр)
</t>
  </si>
  <si>
    <t>LOB2325UA</t>
  </si>
  <si>
    <t xml:space="preserve">Welcome To... Містечко Мрії (Welcome To...) (укр)
</t>
  </si>
  <si>
    <t>LOB00AW</t>
  </si>
  <si>
    <t xml:space="preserve">Адріанів Вал (Hadrian's Wall) (укр)
</t>
  </si>
  <si>
    <t>LOB2304UA</t>
  </si>
  <si>
    <t xml:space="preserve">Академія Мистецтв (Abstract Academy) (укр)
</t>
  </si>
  <si>
    <t>LOB2316UA</t>
  </si>
  <si>
    <t xml:space="preserve">Алхіміки (Alchemists) (укр)
</t>
  </si>
  <si>
    <t>LOB2404UA</t>
  </si>
  <si>
    <t xml:space="preserve">Борщ (Borsch) (укр)
</t>
  </si>
  <si>
    <t>LOB2213UA</t>
  </si>
  <si>
    <t xml:space="preserve">Брудні Гроші (Dirty Money) (укр)
</t>
  </si>
  <si>
    <t>LOB2106UA</t>
  </si>
  <si>
    <t xml:space="preserve">Відважні: Нормандія (Undaunted.Normandy) (укр)
</t>
  </si>
  <si>
    <t>MIXBUR01UA</t>
  </si>
  <si>
    <t xml:space="preserve">Гарячі Бургери (Burger Asap!) (укр)
</t>
  </si>
  <si>
    <t>LOB2211UA</t>
  </si>
  <si>
    <t xml:space="preserve">Голоси в Моїй Голові (Voices In My Head) (укр)
</t>
  </si>
  <si>
    <t>LOB2309UA</t>
  </si>
  <si>
    <t xml:space="preserve">Гранд-Готель Австрія (Grand Austria Hotel) (укр)
</t>
  </si>
  <si>
    <t>LOB2339UA</t>
  </si>
  <si>
    <t xml:space="preserve">Де Моя КАПУСТА? (Where`s My CABBAGE?) (укр)
</t>
  </si>
  <si>
    <t>LOB2327UA</t>
  </si>
  <si>
    <t xml:space="preserve">Диванні Скелети (Couch Skeletons) (укр)
</t>
  </si>
  <si>
    <t>LOB2347UA</t>
  </si>
  <si>
    <t xml:space="preserve">Дитячий Експрес (Kids Express) (укр)
</t>
  </si>
  <si>
    <t>PC0WAV01UA</t>
  </si>
  <si>
    <t xml:space="preserve">Довжина Хвилі (Wavelength) (укр)
</t>
  </si>
  <si>
    <t>LOB2101UK</t>
  </si>
  <si>
    <t xml:space="preserve">Загублені руїни Арнака (Lost Ruins of Arnak) (укр)
</t>
  </si>
  <si>
    <t>LOB2311UA</t>
  </si>
  <si>
    <t xml:space="preserve">Загублені Руїни Арнаку: Зникла Експедиція (Lost Ruins of Arnak: The Missing Expedition) (доповнення) (укр)
</t>
  </si>
  <si>
    <t>LOB2221UA</t>
  </si>
  <si>
    <t xml:space="preserve">Збери Гурт (Grab Band) (укр)
</t>
  </si>
  <si>
    <t>iZLL03</t>
  </si>
  <si>
    <t xml:space="preserve">Зоряні війни: Палац Джаби (Star wars: Jaba's Palace) (укр)
</t>
  </si>
  <si>
    <t>LOB2206UA</t>
  </si>
  <si>
    <t xml:space="preserve">Кава (Café) (укр)
</t>
  </si>
  <si>
    <t>LOB2104UA</t>
  </si>
  <si>
    <t xml:space="preserve">Каліко (Calico) (укр)
</t>
  </si>
  <si>
    <t>LOB2209UA</t>
  </si>
  <si>
    <t xml:space="preserve">Камера! Мотор! Гра про Кіновиробництво (Roll Camera!: The Filmmaking) (укр)
</t>
  </si>
  <si>
    <t>LOB2210UA</t>
  </si>
  <si>
    <t xml:space="preserve">Капітани Зорельотів (Starship Captains) (укр)
</t>
  </si>
  <si>
    <t>LOB2305UA</t>
  </si>
  <si>
    <t xml:space="preserve">Каскадія (Cascadia) (укр)
</t>
  </si>
  <si>
    <t>LOB2203UA</t>
  </si>
  <si>
    <t xml:space="preserve">Качконіс (Platypus) (укр)
</t>
  </si>
  <si>
    <t>TTREU(UK) / 2023-2</t>
  </si>
  <si>
    <t xml:space="preserve">Квиток на Потяг: Європа (Ticket to Ride: Europe) (укр)
</t>
  </si>
  <si>
    <t>LOB2340UA</t>
  </si>
  <si>
    <t xml:space="preserve">Квиток На Потяг: Париж (Ticket To Ride: Paris) (укр)
</t>
  </si>
  <si>
    <t>LOB2333UA</t>
  </si>
  <si>
    <t xml:space="preserve">Квиток На Потяг: Рейки Та Вітрила (Ticket To Ride: Rails &amp; Sails) (укр)
</t>
  </si>
  <si>
    <t xml:space="preserve">Кескіфе? (Keskife?) (укр)
</t>
  </si>
  <si>
    <t>ASTMF963</t>
  </si>
  <si>
    <t xml:space="preserve">Класк 2 (укр)
</t>
  </si>
  <si>
    <t>LUF-2024-1</t>
  </si>
  <si>
    <t xml:space="preserve">Кольт Експрес (Colt Express) (укр)
</t>
  </si>
  <si>
    <t>LOB2117UA_exp</t>
  </si>
  <si>
    <t xml:space="preserve">Кольт Експрес: З 10-ю Річницею (Colt Express: Happy 10th Anniversary) (доповнення) (укр)
</t>
  </si>
  <si>
    <t>LOB2110UA</t>
  </si>
  <si>
    <t xml:space="preserve">Крихітні Акробати (Tiny Acrobats) (укр)
</t>
  </si>
  <si>
    <t>LOB2204UA</t>
  </si>
  <si>
    <t xml:space="preserve">Круті Перці (Chili Mafia) (укр)
</t>
  </si>
  <si>
    <t>LOB2329UA</t>
  </si>
  <si>
    <t xml:space="preserve">Лісова Метушня (Forest Shuffle) (укр)
</t>
  </si>
  <si>
    <t>LOB2405UA</t>
  </si>
  <si>
    <t xml:space="preserve">Лісова Метушня: Альпи (Forest Shuffle: Alpine Expansion) (доповнення) (укр)
</t>
  </si>
  <si>
    <t>LOB2109UA</t>
  </si>
  <si>
    <t xml:space="preserve">Листи Закоханих (Love Letter) (укр)
</t>
  </si>
  <si>
    <t>LOB2212UA</t>
  </si>
  <si>
    <t xml:space="preserve">Лузітанія XXI (Lusitania XXI) (укр)
</t>
  </si>
  <si>
    <t>LOB2407UA</t>
  </si>
  <si>
    <t xml:space="preserve">Мавпячий Палац (Monkey Palace) (укр)
</t>
  </si>
  <si>
    <t>LOB2402UA</t>
  </si>
  <si>
    <t xml:space="preserve">Магія Фей (Fairy Ring) (укр)
</t>
  </si>
  <si>
    <t>LFCACE136</t>
  </si>
  <si>
    <t xml:space="preserve">Маленький Світ (Small World) (укр)
</t>
  </si>
  <si>
    <t>LOB2328UA</t>
  </si>
  <si>
    <t xml:space="preserve">Мандрівки Віхами Історії (Trekking Through History) (укр)
</t>
  </si>
  <si>
    <t>MAS-UA02</t>
  </si>
  <si>
    <t xml:space="preserve">Маскарад: 2-ге Видання (Mascarade: 2nd Edition) (укр)
</t>
  </si>
  <si>
    <t>LOB2408UA</t>
  </si>
  <si>
    <t xml:space="preserve">Мегамол 3000 (Superstore 3000) (укр)
</t>
  </si>
  <si>
    <t>LOB2317UA</t>
  </si>
  <si>
    <t xml:space="preserve">Мишачі Оповідки (Myce And Mystics) (укр)
</t>
  </si>
  <si>
    <t>LOB2341UA</t>
  </si>
  <si>
    <t xml:space="preserve">Монстросмакота (Monstrolicious) (укр)
</t>
  </si>
  <si>
    <t>LOB2111UA</t>
  </si>
  <si>
    <t xml:space="preserve">П'ять Каст (Five Tribes) (укр)
</t>
  </si>
  <si>
    <t>LOB2313UA</t>
  </si>
  <si>
    <t xml:space="preserve">Піктоманія (Pictomania) (укр)
</t>
  </si>
  <si>
    <t>LOB2217UA</t>
  </si>
  <si>
    <t xml:space="preserve">Перекуп (Repurchase) (укр)
</t>
  </si>
  <si>
    <t>LOB2318UA</t>
  </si>
  <si>
    <t xml:space="preserve">Перші Залізниці (Pioneer Rails) (укр)
</t>
  </si>
  <si>
    <t>LOB2412UA</t>
  </si>
  <si>
    <t xml:space="preserve">Печворк: Український Фольклор (Patchwork) (укр)
</t>
  </si>
  <si>
    <t>LOB2344UA</t>
  </si>
  <si>
    <t xml:space="preserve">Проект L (Project L) (укр)
</t>
  </si>
  <si>
    <t>LOB2214UA</t>
  </si>
  <si>
    <t xml:space="preserve">Рамен! Рамен! (Ramen! Ramen!) (укр)
</t>
  </si>
  <si>
    <t>LOB2338UA</t>
  </si>
  <si>
    <t xml:space="preserve">Словомандри (Word Traveler) (укр)
</t>
  </si>
  <si>
    <t>LOB2345UA</t>
  </si>
  <si>
    <t xml:space="preserve">Спогади В Небі (Memories In The Sky) (укр)
</t>
  </si>
  <si>
    <t>LOB2505UA</t>
  </si>
  <si>
    <t xml:space="preserve">Стихійники (Mythicals) (укр)
</t>
  </si>
  <si>
    <t>SCOSM01UA</t>
  </si>
  <si>
    <t xml:space="preserve">Суперняв (Super Miaou) (укр)
</t>
  </si>
  <si>
    <t>LOB2302UA</t>
  </si>
  <si>
    <t xml:space="preserve">Таємниці Замку Карак (Karak) (укр)
</t>
  </si>
  <si>
    <t>LOB2357UA</t>
  </si>
  <si>
    <t xml:space="preserve">Таємниці Замку Карак II (Karak II) (укр)
</t>
  </si>
  <si>
    <t>CPHGH03UA</t>
  </si>
  <si>
    <t xml:space="preserve">Темна Гавань: Щелепи Лева (Gloomhaven: Jaws of the Lion) (укр)
</t>
  </si>
  <si>
    <t>LOB2336UA</t>
  </si>
  <si>
    <t xml:space="preserve">Турбо: Дощі Та Грози (Heat: Heavy Rain) (доповнення) (укр)
</t>
  </si>
  <si>
    <t>LOB2301UA</t>
  </si>
  <si>
    <t xml:space="preserve">Турбо: Спека на Треку (Heat: Pedal To The Metal) (укр)
</t>
  </si>
  <si>
    <t>LOB2303UA</t>
  </si>
  <si>
    <t xml:space="preserve">Турбозомбі (Troublez) (укр)
</t>
  </si>
  <si>
    <t>LOB2215UA</t>
  </si>
  <si>
    <t xml:space="preserve">Формула Кохання (Love Formula) (укр)
</t>
  </si>
  <si>
    <t>LOB2332UA</t>
  </si>
  <si>
    <t xml:space="preserve">Хапай (Pikit) (укр)
</t>
  </si>
  <si>
    <t>LOB2323UA</t>
  </si>
  <si>
    <t xml:space="preserve">Цікаві Факти (Fun Facts) (укр) 
</t>
  </si>
  <si>
    <t>LOB2337UA</t>
  </si>
  <si>
    <t xml:space="preserve">Щур Де Франс (Rat De France) (укр)
</t>
  </si>
  <si>
    <t>LOB2118UA</t>
  </si>
  <si>
    <t xml:space="preserve">Ґолем (Golem) (укр)
</t>
  </si>
  <si>
    <t>A-GAMES</t>
  </si>
  <si>
    <t>PI004</t>
  </si>
  <si>
    <t xml:space="preserve">Веселі Мурахи (Fun Ants) (укр)
</t>
  </si>
  <si>
    <t>WoodCat</t>
  </si>
  <si>
    <t>CPQU-UA</t>
  </si>
  <si>
    <t xml:space="preserve">Quetzal: Місто загублених скарбів (Quetzal: City of Lost Treasures ) (укр)
</t>
  </si>
  <si>
    <t>LP6505167</t>
  </si>
  <si>
    <t xml:space="preserve">Ікі (Iki) (укр)
</t>
  </si>
  <si>
    <t>220908-LEO</t>
  </si>
  <si>
    <t xml:space="preserve">Акрополіс (Akropolis) (укр)
</t>
  </si>
  <si>
    <t>ANK001</t>
  </si>
  <si>
    <t xml:space="preserve">Анкх: Боги Єгипту (Ankh: Gods of Egypt) (укр)
</t>
  </si>
  <si>
    <t>wdct009</t>
  </si>
  <si>
    <t xml:space="preserve">Арборетум (Arboretum) (укр)
</t>
  </si>
  <si>
    <t>CC163</t>
  </si>
  <si>
    <t xml:space="preserve">Гребля (Barrage) (укр)
</t>
  </si>
  <si>
    <t>211015-LDK</t>
  </si>
  <si>
    <t xml:space="preserve">Йога (Yogi) (укр)
</t>
  </si>
  <si>
    <t>MAT-ONA-001-374</t>
  </si>
  <si>
    <t xml:space="preserve">Капітан Сонар (Captain Sonar) (укр)
</t>
  </si>
  <si>
    <t>210303-LDK</t>
  </si>
  <si>
    <t xml:space="preserve">Контур (Kontour) (укр)
</t>
  </si>
  <si>
    <t>W0042</t>
  </si>
  <si>
    <t xml:space="preserve">Котожахастики (Cat Horror Festival) (укр)
</t>
  </si>
  <si>
    <t xml:space="preserve">W0001 </t>
  </si>
  <si>
    <t xml:space="preserve">Котомафія (Catsmafia) (укр)
</t>
  </si>
  <si>
    <t>W0043</t>
  </si>
  <si>
    <t xml:space="preserve">Кролики (Coney) (укр)
</t>
  </si>
  <si>
    <t xml:space="preserve">Легенди Дикого Заходу (Western Legends) (укр)
</t>
  </si>
  <si>
    <t>wdct010</t>
  </si>
  <si>
    <t xml:space="preserve">Лис Та Ліс (The Fox In The Forest) (укр)
</t>
  </si>
  <si>
    <t>wdct011</t>
  </si>
  <si>
    <t xml:space="preserve">Лис Та Ліс: Дует (The Fox In The Forest: Duet) (укр)
</t>
  </si>
  <si>
    <t xml:space="preserve">Нідавеллір (Nidavellir) (укр)
</t>
  </si>
  <si>
    <t>W0041</t>
  </si>
  <si>
    <t xml:space="preserve">Небокрай (Faraway) (укр)
</t>
  </si>
  <si>
    <t>wdct018</t>
  </si>
  <si>
    <t xml:space="preserve">Овва, Орхідеї (Oh My. Orchids) (укр)
</t>
  </si>
  <si>
    <t>MAT-0R0-002-143</t>
  </si>
  <si>
    <t xml:space="preserve">Оріон: Дуель (Orion: Duel) (укр)
</t>
  </si>
  <si>
    <t xml:space="preserve">Острів Скарбів (Treasure Island) (укр)
</t>
  </si>
  <si>
    <t>wdct021</t>
  </si>
  <si>
    <t xml:space="preserve">Після Нас (After Us) (укр)
</t>
  </si>
  <si>
    <t>GFKLH-UA</t>
  </si>
  <si>
    <t xml:space="preserve">Пекельний Острів: Повне Видання (Hellapagos: Big Box) (укр)
</t>
  </si>
  <si>
    <t>W0040</t>
  </si>
  <si>
    <t xml:space="preserve">Руни (Rune) (укр)
</t>
  </si>
  <si>
    <t xml:space="preserve">Селестія (Celestia) (укр)
</t>
  </si>
  <si>
    <t>W0028</t>
  </si>
  <si>
    <t xml:space="preserve">Тацу: Драконолови (Tatsu) (укр)
</t>
  </si>
  <si>
    <t>GG0050</t>
  </si>
  <si>
    <t xml:space="preserve">Тенно (Tenno) (укр)
</t>
  </si>
  <si>
    <t>W0029</t>
  </si>
  <si>
    <t xml:space="preserve">Тотем (Totemic) (укр)
</t>
  </si>
  <si>
    <t>wdct015</t>
  </si>
  <si>
    <t xml:space="preserve">Хижі Світи (Wild Space) (укр)
</t>
  </si>
  <si>
    <t>W0012</t>
  </si>
  <si>
    <t xml:space="preserve">Хроніки Мегаполіса (Capital Lux 2: Generations) (укр)
</t>
  </si>
  <si>
    <t>Rozum</t>
  </si>
  <si>
    <t>R009UA</t>
  </si>
  <si>
    <t xml:space="preserve">Marvel Zombies: Опір Супергероїв (Marvel Zombies: Heroes' Resistance) (укр)
</t>
  </si>
  <si>
    <t>R019UA</t>
  </si>
  <si>
    <t xml:space="preserve">Амигдала (Amygdala) (укр)
</t>
  </si>
  <si>
    <t>R011UA</t>
  </si>
  <si>
    <t xml:space="preserve">Битва За Дивокрай (Wonderland's War) (укр)
</t>
  </si>
  <si>
    <t>R039UA</t>
  </si>
  <si>
    <t xml:space="preserve">Ведмеді Проти Малюків (Bears Vs Babies) (укр)
</t>
  </si>
  <si>
    <t xml:space="preserve">Весела Ферма (Funny Farm) (укр)
</t>
  </si>
  <si>
    <t>R018UA</t>
  </si>
  <si>
    <t xml:space="preserve">Веселий Зайчик (Happy Bunny) (укр)
</t>
  </si>
  <si>
    <t>R037UA</t>
  </si>
  <si>
    <t xml:space="preserve">Вибухові Кошенята: Оригінальне Видання (Exploding Kittens: Original) (укр) 
</t>
  </si>
  <si>
    <t>R043UA</t>
  </si>
  <si>
    <t xml:space="preserve">Вибухові Кошенята: Сингулярні Кошенята (Imploding Kittens) (доповнення) (укр)
</t>
  </si>
  <si>
    <t>R016UA</t>
  </si>
  <si>
    <t xml:space="preserve">Вранішнє Сонце (Rising Sun) (укр)
</t>
  </si>
  <si>
    <t>R082UA</t>
  </si>
  <si>
    <t xml:space="preserve">Губка Боб Квадратні Штани (SpongeBob SquarePants) (укр)
</t>
  </si>
  <si>
    <t>R020UA</t>
  </si>
  <si>
    <t xml:space="preserve">Зима Мерців: Гра Перехресть (Dead Of Winter: A Crossroads Game) (укр)
</t>
  </si>
  <si>
    <t>R027UA</t>
  </si>
  <si>
    <t xml:space="preserve">Зоопарк Нью-Йорка (New York Zoo) (укр)
</t>
  </si>
  <si>
    <t>R041UA</t>
  </si>
  <si>
    <t xml:space="preserve">Картолінія: Тварини (Cardline: Animals) (укр)
</t>
  </si>
  <si>
    <t>R100UA</t>
  </si>
  <si>
    <t xml:space="preserve">Катан (Catan) (укр)
</t>
  </si>
  <si>
    <t>R023UA</t>
  </si>
  <si>
    <t xml:space="preserve">Місто Шкереберть (Shake The City) (укр)
</t>
  </si>
  <si>
    <t>RO45UA</t>
  </si>
  <si>
    <t xml:space="preserve">Мавка: Між Двома Світами (Mavka: Between Two Worlds) (укр)
</t>
  </si>
  <si>
    <t>R044UA</t>
  </si>
  <si>
    <t xml:space="preserve">Мавка: Магічна Верба (Mavka: Magic Willow) (укр)
</t>
  </si>
  <si>
    <t>R032UA</t>
  </si>
  <si>
    <t xml:space="preserve">Майстерня (Woodcraft) (укр)
</t>
  </si>
  <si>
    <t>WM01288-UKR</t>
  </si>
  <si>
    <t xml:space="preserve">Монополія: Знамениті Місця Києва (Monopoly: Famous Places of Kyiv) (укр)
</t>
  </si>
  <si>
    <t>R059UA</t>
  </si>
  <si>
    <t xml:space="preserve">Наші Міста: Мачі Коро 2 (Machi Koro 2) (укр)
</t>
  </si>
  <si>
    <t>RO31UA</t>
  </si>
  <si>
    <t xml:space="preserve">Острів Динозаврів (Dinosaur Island) (укр)
</t>
  </si>
  <si>
    <t>R017UA</t>
  </si>
  <si>
    <t xml:space="preserve">Планета (Planet) (укр)
</t>
  </si>
  <si>
    <t>RO21UA</t>
  </si>
  <si>
    <t xml:space="preserve">Планета Б (Planet B) (укр)
</t>
  </si>
  <si>
    <t>R024UA</t>
  </si>
  <si>
    <t xml:space="preserve">Плюшеві Історії (Stuffed Fables) (укр)
</t>
  </si>
  <si>
    <t>R046UA</t>
  </si>
  <si>
    <t xml:space="preserve">Погана Компанія (Bad Company) (укр)
</t>
  </si>
  <si>
    <t>R051UA</t>
  </si>
  <si>
    <t xml:space="preserve">Поезія Для Неандертальців (Poetry For Neanderthals) (укр)
</t>
  </si>
  <si>
    <t>R054UA</t>
  </si>
  <si>
    <t xml:space="preserve">Пожежна Вежа (Fire Tower) (укр)
</t>
  </si>
  <si>
    <t>R005UA</t>
  </si>
  <si>
    <t xml:space="preserve">Привид Розумака (Geistesblitz) (укр)
</t>
  </si>
  <si>
    <t>R006UA</t>
  </si>
  <si>
    <t xml:space="preserve">Привид Розумака 2.0 (Geistesblitz 2.0) (укр)
</t>
  </si>
  <si>
    <t>rozum003</t>
  </si>
  <si>
    <t xml:space="preserve">Привид Розумака: Котра Година? (Ghost Blitz: 5 To 12) (укр)
</t>
  </si>
  <si>
    <t>R040UA</t>
  </si>
  <si>
    <t xml:space="preserve">Проект Гая (Gaia Project) (укр)
</t>
  </si>
  <si>
    <t>R013UA</t>
  </si>
  <si>
    <t xml:space="preserve">Рудокопи (Imperial Miners) (укр)
</t>
  </si>
  <si>
    <t>SGH23</t>
  </si>
  <si>
    <t xml:space="preserve">Скажи "Сир" (Say Cheese) (укр)
</t>
  </si>
  <si>
    <t>R069UA</t>
  </si>
  <si>
    <t xml:space="preserve">Стадний Інстинкт (Herd Mentality) (укр)
</t>
  </si>
  <si>
    <t>TKD5UA01</t>
  </si>
  <si>
    <t xml:space="preserve">Токайдо (Tokaido) (укр)
</t>
  </si>
  <si>
    <t>R070UA</t>
  </si>
  <si>
    <t xml:space="preserve">Час Кексиків (Muffin Time) (укр)
</t>
  </si>
  <si>
    <t>R066UA</t>
  </si>
  <si>
    <t xml:space="preserve">Часоряд (Timeline Twist) (укр)
</t>
  </si>
  <si>
    <t>EKISALM01UA</t>
  </si>
  <si>
    <t xml:space="preserve">Шалений Карась (Happy Salmon) (укр)
</t>
  </si>
  <si>
    <t>R080UA</t>
  </si>
  <si>
    <t xml:space="preserve">Щенячий Патруль: Герої Бухти Пригод (Paw Patrol: Heroes Of Adventure Bay) (укр)
</t>
  </si>
  <si>
    <t>R089UA</t>
  </si>
  <si>
    <t xml:space="preserve">Я Не Мафія (Ya Ne Mafia) (укр)
</t>
  </si>
  <si>
    <t>Нова Ера</t>
  </si>
  <si>
    <t xml:space="preserve">Nanty Narking: Великі Сподівання (Nanty Narking) (укр)
</t>
  </si>
  <si>
    <t>ISBN 978-1-4728-2777-7</t>
  </si>
  <si>
    <t xml:space="preserve">Вище Суспільство (High Society) (укр)
</t>
  </si>
  <si>
    <t>ММГ001</t>
  </si>
  <si>
    <t xml:space="preserve">МікроМакро: Вбивче Місто (MicroMacro: Crime City) (укр)
</t>
  </si>
  <si>
    <t>Proton Games</t>
  </si>
  <si>
    <t xml:space="preserve">S.Y.N.C. Discovery (S.Y.N.C. Discovery) (укр)
</t>
  </si>
  <si>
    <t>YELLOWBOX</t>
  </si>
  <si>
    <t xml:space="preserve">Ілюзія (Illusion) (укр)
</t>
  </si>
  <si>
    <t>88424-52200301</t>
  </si>
  <si>
    <t xml:space="preserve">Влучний Хід (That's Pretty Clever) (укр)
</t>
  </si>
  <si>
    <t>IMS0051</t>
  </si>
  <si>
    <t xml:space="preserve">Лігретто Для Дітей (Ligretto Kids) (укр)
</t>
  </si>
  <si>
    <t>IMS0049</t>
  </si>
  <si>
    <t xml:space="preserve">Лігретто: Зелений Набір (Ligretto: Green Edition) (укр)
</t>
  </si>
  <si>
    <t xml:space="preserve">Пройдисвіти Кведлінбурга (The Quacks of Quedlinburg) (укр)
</t>
  </si>
  <si>
    <t xml:space="preserve">Таверни Тіфенталя (The Taverns of Tiefenthal) (укр)
</t>
  </si>
  <si>
    <t>88462-5220314</t>
  </si>
  <si>
    <t xml:space="preserve">Таверни Тіфенталя: До Світанку! (The Taverns of Tiefenthal: Open Doors) (доповнення) (укр)
</t>
  </si>
  <si>
    <t>SC-UA01</t>
  </si>
  <si>
    <t xml:space="preserve">Так Кмітливо! (So Clover!) (укр)
</t>
  </si>
  <si>
    <t>Next Move Games</t>
  </si>
  <si>
    <t>NMG60100EN</t>
  </si>
  <si>
    <t xml:space="preserve">Мауі (Maui) (англ)
</t>
  </si>
  <si>
    <t>NMG6002EN</t>
  </si>
  <si>
    <t xml:space="preserve">Риф 2.0 (Reef 2.0) (англ)
</t>
  </si>
  <si>
    <t>Бельвіль</t>
  </si>
  <si>
    <t>LT-UA01</t>
  </si>
  <si>
    <t xml:space="preserve">Маленька Таверна (Little Tavern) (укр)
</t>
  </si>
  <si>
    <t xml:space="preserve">Пентарол (Pentaroll) (укр)
</t>
  </si>
  <si>
    <t>SCSPLMA01UKR</t>
  </si>
  <si>
    <t xml:space="preserve">Розкіш Marvel  (Splendor Marvel) (укр)
</t>
  </si>
  <si>
    <t>PBG40100EN</t>
  </si>
  <si>
    <t xml:space="preserve">Століття: Великий Набір (Century: Big Box) (англ)
</t>
  </si>
  <si>
    <t>Plan B Games</t>
  </si>
  <si>
    <t>NMG60110EN</t>
  </si>
  <si>
    <t xml:space="preserve">Азул: Шоколатьє (Azul: Master Chocolatier) (англ)
</t>
  </si>
  <si>
    <t>PZE20090EN(UA)</t>
  </si>
  <si>
    <t xml:space="preserve">Верблюди, Вперед! У Міжсезонні (Camel Up: Off Season) (англ)
</t>
  </si>
  <si>
    <t>PAKUFUDA</t>
  </si>
  <si>
    <t>18347E</t>
  </si>
  <si>
    <t xml:space="preserve">Шось В Лісі… (Prey Another Day) (укр)
</t>
  </si>
  <si>
    <t>Gigamic</t>
  </si>
  <si>
    <t xml:space="preserve">Відмінності (Difference) (англ)
</t>
  </si>
  <si>
    <t>210618-LDK</t>
  </si>
  <si>
    <t xml:space="preserve">Відмінності: Для Дітей (Difference Junior) (англ)
</t>
  </si>
  <si>
    <t>02-2017</t>
  </si>
  <si>
    <t xml:space="preserve">Пікмікс (Picmix)
</t>
  </si>
  <si>
    <t xml:space="preserve">Паніка В Лабораторії (Panic lab)
</t>
  </si>
  <si>
    <t>211229-LDK</t>
  </si>
  <si>
    <t xml:space="preserve">Слідопит (Specific) (англ)
</t>
  </si>
  <si>
    <t xml:space="preserve">Тутті Фрутті (Tutti Frutti)
</t>
  </si>
  <si>
    <t>Zoch zum Spielen</t>
  </si>
  <si>
    <t xml:space="preserve">Вілла Палетті (Villa Paletti) (англ) 
</t>
  </si>
  <si>
    <t xml:space="preserve">Менара (Menara) (англ)
</t>
  </si>
  <si>
    <t xml:space="preserve">Сумний Птах (Pechvogel) (англ)
</t>
  </si>
  <si>
    <t xml:space="preserve">Тобаго (Tobago) (англ)
</t>
  </si>
  <si>
    <t>Хід Конем</t>
  </si>
  <si>
    <t>XK002</t>
  </si>
  <si>
    <t xml:space="preserve">Вінтаж (Vintage) (укр)
</t>
  </si>
  <si>
    <t>XK001</t>
  </si>
  <si>
    <t xml:space="preserve">Матча (Matcha) (укр)
</t>
  </si>
  <si>
    <t>ХК005</t>
  </si>
  <si>
    <t xml:space="preserve">Нетворкінг (Networking) (укр)
</t>
  </si>
  <si>
    <t>Cranio Creations</t>
  </si>
  <si>
    <t>CC289</t>
  </si>
  <si>
    <t xml:space="preserve">Ньютон Та Великі Відкриття (Newton &amp; Great Discoveries) (англ)
</t>
  </si>
  <si>
    <t>Space Cowboys</t>
  </si>
  <si>
    <t>SCJAI01UA</t>
  </si>
  <si>
    <t xml:space="preserve">Джайпур (Jaipur) (укр)
</t>
  </si>
  <si>
    <t xml:space="preserve">IGROTEKO </t>
  </si>
  <si>
    <t xml:space="preserve">Дженга (Jenga) (укр)
</t>
  </si>
  <si>
    <t>COLTOWERGAMBIT</t>
  </si>
  <si>
    <t xml:space="preserve">Дженга Кольорова (Colored Tower) (укр)
</t>
  </si>
  <si>
    <t xml:space="preserve">Пірати (Pirate) (укр)
</t>
  </si>
  <si>
    <t xml:space="preserve">Пірати: Юніор (Pirate: Junior) (укр)
</t>
  </si>
  <si>
    <t>Ігрова Майстерня</t>
  </si>
  <si>
    <t>IM1005UA</t>
  </si>
  <si>
    <t xml:space="preserve">Дорфромантік: Фермерські Пригоди (Dorfromantik: The Board Game) (укр)
</t>
  </si>
  <si>
    <t>IM1001UA</t>
  </si>
  <si>
    <t xml:space="preserve">Платформер (Platformer) (укр)
</t>
  </si>
  <si>
    <t>IM1017UA</t>
  </si>
  <si>
    <t xml:space="preserve">Так, Темний Володарю!: Червона Коробка ( Aye, Dark Overlord! The Red Box) (укр)
</t>
  </si>
  <si>
    <t>Планета Ігор</t>
  </si>
  <si>
    <t>PI006</t>
  </si>
  <si>
    <t xml:space="preserve">Орос (Oros) (укр)
</t>
  </si>
  <si>
    <t xml:space="preserve">Побратими: Знову В Бій (The Grizzled: At Your Orders!) (укр)
</t>
  </si>
  <si>
    <t>PI007</t>
  </si>
  <si>
    <t xml:space="preserve">Причандали (Gizmos) (укр)
</t>
  </si>
  <si>
    <t>PI005</t>
  </si>
  <si>
    <t xml:space="preserve">Ра (Ra) (укр)
</t>
  </si>
  <si>
    <t xml:space="preserve">Стамбул: Повне Видання (Istanbul: Big Box) (укр)
</t>
  </si>
  <si>
    <t>plntgr006</t>
  </si>
  <si>
    <t xml:space="preserve">Танукі (Tanuki) (укр)
</t>
  </si>
  <si>
    <t>Lynnvander Studios</t>
  </si>
  <si>
    <t>SSB-001-000</t>
  </si>
  <si>
    <t xml:space="preserve">Корабельне Оснащення: Тактика - Стартовий Набір (Snap Ships Tactics: Starter Box) (англ)
</t>
  </si>
  <si>
    <t>Hub Games</t>
  </si>
  <si>
    <t>PO170228 \ RSC28</t>
  </si>
  <si>
    <t xml:space="preserve">Кубики Історій Рорі: Фантазія (Rory's Story Cubes: Fantasy)
</t>
  </si>
  <si>
    <t>Steamforged Games Ltd</t>
  </si>
  <si>
    <t>SFRE3-001</t>
  </si>
  <si>
    <t xml:space="preserve">Оселя Зла 3 (Resident Evil 3: The Board Game) (англ)
</t>
  </si>
  <si>
    <t>Goliath</t>
  </si>
  <si>
    <t>DK0531</t>
  </si>
  <si>
    <t xml:space="preserve">Сіквенс (Sequence) 
</t>
  </si>
  <si>
    <t xml:space="preserve">Сіквенс Юніор (Sequence Junior) (англ)
</t>
  </si>
  <si>
    <t xml:space="preserve">Триміно: Делюкс (Triominos: Deluxe)
</t>
  </si>
  <si>
    <t>Steps Games</t>
  </si>
  <si>
    <t>SG0021</t>
  </si>
  <si>
    <t xml:space="preserve">Степс: Лайт (Steps: Light) (укр)
</t>
  </si>
  <si>
    <t>Board&amp;amp;Dice</t>
  </si>
  <si>
    <t xml:space="preserve">Тілетум (Tilletum) (англ/укр)
</t>
  </si>
  <si>
    <t>Varvar</t>
  </si>
  <si>
    <t>VP001</t>
  </si>
  <si>
    <t xml:space="preserve">Шо @**# За Гра (F**k: The Game) (укр)
</t>
  </si>
  <si>
    <t>Huzzle</t>
  </si>
  <si>
    <t xml:space="preserve">1* Діамант (Huzzle Diamond) | Головоломка із металу
</t>
  </si>
  <si>
    <t>Meffert's</t>
  </si>
  <si>
    <t>M5031</t>
  </si>
  <si>
    <t xml:space="preserve">Куля з шестернями (Gear ball)
</t>
  </si>
  <si>
    <t>Smart Cube</t>
  </si>
  <si>
    <t>SC354</t>
  </si>
  <si>
    <t xml:space="preserve">Smart Cube 3х3 Fisher Чорний Кубик Фішера
</t>
  </si>
  <si>
    <t>SC355</t>
  </si>
  <si>
    <t xml:space="preserve">Smart Cube 3х3 Windmill чорний Млин
</t>
  </si>
  <si>
    <t xml:space="preserve"> SCSQB-St </t>
  </si>
  <si>
    <t xml:space="preserve">Smart Cube Skewb | Скь'юб Без Наклейок
</t>
  </si>
  <si>
    <t>SC357</t>
  </si>
  <si>
    <t xml:space="preserve">Дзеркальний Кубик Рубика Жовтий (Smart Cube Mirror Yellow)
</t>
  </si>
  <si>
    <t>SCT401s</t>
  </si>
  <si>
    <t xml:space="preserve">Змійка Рубіка блакитна (Smart Cube 2017 BLUE)
</t>
  </si>
  <si>
    <t>SCT405</t>
  </si>
  <si>
    <t xml:space="preserve">Змійка Рубіка жовта (Smart Cube 2017 YELLOW)
</t>
  </si>
  <si>
    <t>SC368 B</t>
  </si>
  <si>
    <t xml:space="preserve">Кубик Вайндвіл Блакитний (Smart Cube 3х3 Windwill Blue)
</t>
  </si>
  <si>
    <t>SC364</t>
  </si>
  <si>
    <t xml:space="preserve">Райдужний кубик зелений (Smart Cube Rainbow mint)
</t>
  </si>
  <si>
    <t>YJ (Китай)</t>
  </si>
  <si>
    <t>YJ8390</t>
  </si>
  <si>
    <t xml:space="preserve">YJ YuShi 6х6 V2M color | Кубик 6х6 без наліпок магнітний
</t>
  </si>
  <si>
    <t>YJ8620 blue</t>
  </si>
  <si>
    <t xml:space="preserve">Головоломка 3х3 Зірка блакитна YJ8620 blue
</t>
  </si>
  <si>
    <t>YJ8620 red</t>
  </si>
  <si>
    <t xml:space="preserve">Головоломка 3х3 Зірка червона YJ8620 red
</t>
  </si>
  <si>
    <t>YJ8314</t>
  </si>
  <si>
    <t xml:space="preserve">Головоломка Слон 2х2 (Блакитний) YJ8314
</t>
  </si>
  <si>
    <t>igrm102</t>
  </si>
  <si>
    <t xml:space="preserve">Володар Токіо: Громопес (King Of Tokyo: National Monster 2) (укр)
</t>
  </si>
  <si>
    <t>LKY036</t>
  </si>
  <si>
    <t xml:space="preserve">Кримінальні Хроніки: VR Окуляри (Chronicles of Crime: The Virtual Reality Module) (англ)
</t>
  </si>
  <si>
    <t xml:space="preserve">Протектори 43 х 65 Сірі (100 шт) (Protectors 43x65 Gray)
</t>
  </si>
  <si>
    <t>gsdspr032</t>
  </si>
  <si>
    <t xml:space="preserve">Голод: Промо Набір (The Hunger: Promo Set) (укр)
</t>
  </si>
  <si>
    <t>gsds017pr</t>
  </si>
  <si>
    <t xml:space="preserve">Діамант: Зрада (Diamant: Treason!) (доповнення) (укр)
</t>
  </si>
  <si>
    <t xml:space="preserve">Живий Ліс Промо Карти (	 Living Forest: Sanki &amp; Onibi Promo Cards) (укр)
</t>
  </si>
  <si>
    <t>VH002UA</t>
  </si>
  <si>
    <t xml:space="preserve">Промонабір Верхогони: Перемога На Грані (Long Shot: Kickstarter Exclusives) (укр)
</t>
  </si>
  <si>
    <t>GSD-025075</t>
  </si>
  <si>
    <t xml:space="preserve">Протектори 50x75 Premium (Card Sleeves 50x75 Premium)
</t>
  </si>
  <si>
    <t>GSD-015075</t>
  </si>
  <si>
    <t xml:space="preserve">Протектори 50x75 ММ Стандарт (Card Sleeves 50x75 Standart)
</t>
  </si>
  <si>
    <t>GSD-014163</t>
  </si>
  <si>
    <t xml:space="preserve">Протектори для карт Games 7 Days 41x63 мм стандарт
</t>
  </si>
  <si>
    <t>GSD-014365</t>
  </si>
  <si>
    <t xml:space="preserve">Протектори для карт Games 7 Days 43x65 мм стандарт
</t>
  </si>
  <si>
    <t>GSD-014568</t>
  </si>
  <si>
    <t xml:space="preserve">Протектори для карт Games 7 Days 45x68 мм стандарт
</t>
  </si>
  <si>
    <t>GSD-015789</t>
  </si>
  <si>
    <t xml:space="preserve">Протектори для карт Games 7 Days 57,5x89 мм стандарт
</t>
  </si>
  <si>
    <t>GSD-015992</t>
  </si>
  <si>
    <t xml:space="preserve">Протектори для карт Games 7 Days 59x92 мм стандарт
</t>
  </si>
  <si>
    <t>GSD-016111</t>
  </si>
  <si>
    <t xml:space="preserve">Протектори для карт Games 7 Days 61x112 мм стандарт
</t>
  </si>
  <si>
    <t>GSD-016388</t>
  </si>
  <si>
    <t xml:space="preserve">Протектори для карт Games 7 Days 63,5x88 мм стандарт
</t>
  </si>
  <si>
    <t>GSD-016510</t>
  </si>
  <si>
    <t xml:space="preserve">Протектори для карт Games 7 Days 65x100 мм Стандарт
</t>
  </si>
  <si>
    <t>GSD-BK6199</t>
  </si>
  <si>
    <t xml:space="preserve">Протектори для карт Games 7 Days 66x91 мм чорні преміум
</t>
  </si>
  <si>
    <t>GSD-017011</t>
  </si>
  <si>
    <t xml:space="preserve">Протектори для карт Games 7 Days 70x110 мм Стандарт
</t>
  </si>
  <si>
    <t>GSD-017012</t>
  </si>
  <si>
    <t xml:space="preserve">Протектори для карт Games 7 Days 70x120 мм стандарт
</t>
  </si>
  <si>
    <t>GSD-017070</t>
  </si>
  <si>
    <t xml:space="preserve">Протектори для карт Games 7 Days 70x70 мм стандарт
</t>
  </si>
  <si>
    <t>GSD-018012</t>
  </si>
  <si>
    <t xml:space="preserve">Протектори для карт Games 7 Days 80x120 мм Стандарт
</t>
  </si>
  <si>
    <t>GSD-018080</t>
  </si>
  <si>
    <t xml:space="preserve">Протектори для карт Games 7 Days 80x80 мм стандарт
</t>
  </si>
  <si>
    <t>kg11985</t>
  </si>
  <si>
    <t xml:space="preserve">Промо Набір Уламки Нескінченності (Shards of Infinity — Promo) (укр)
</t>
  </si>
  <si>
    <t>kg11981</t>
  </si>
  <si>
    <t xml:space="preserve">Тераформування Марса Промо Карти (Terraforming Mars Promo Set) (укр)
</t>
  </si>
  <si>
    <t>GKCH136pr</t>
  </si>
  <si>
    <t xml:space="preserve">Війна Персня: Воїни Середзем'я — Вісті, А Не Тягарі (War Of The Rings: Tidings Not Burdens Mini-Expansion) (доповнення) (укр)
</t>
  </si>
  <si>
    <t>GKCH135pr</t>
  </si>
  <si>
    <t xml:space="preserve">Війна Персня: Володарі Середзем'я — Деревобородий (War Of The Ring: Lords Of Middle-Earth – Treebeard Mini-Expansion) (доповнення) (укр)
</t>
  </si>
  <si>
    <t>GKCH102PR</t>
  </si>
  <si>
    <t xml:space="preserve">Війна Персня: Карткова Гра - Набір Промокарт (War of the Ring: The Card Game Promo) (укр)
</t>
  </si>
  <si>
    <t>GKCH138pr</t>
  </si>
  <si>
    <t xml:space="preserve">Війна Персня: Королі Середзем'я — Видючі Камені (War Of The Ring: The Seeing Stones) (доповнення) (укр)
</t>
  </si>
  <si>
    <t>GKCH038PR</t>
  </si>
  <si>
    <t xml:space="preserve">Дюна: Імперіум-Розквіт Ікса-Безмежні Амбіції Промо Карта (Dune: Imperium – Boundless Ambition Promo Card) (укр)
</t>
  </si>
  <si>
    <t>GKCH164pr</t>
  </si>
  <si>
    <t xml:space="preserve">Книга Магії: Альтернативні Фамільяри (Spellbook: Alternative Familiars) (укр)
</t>
  </si>
  <si>
    <t>GKCH044PR</t>
  </si>
  <si>
    <t xml:space="preserve">Набір Промокарт Для Гри Острів Котів: Мандруй та Малюй (The Isle of Cats: Explore &amp; Draw – Promo Cards) (укр)
</t>
  </si>
  <si>
    <t>GKCH001pr1</t>
  </si>
  <si>
    <t xml:space="preserve">Острів Котів: Промонабір 1 (The Isle of Cats: Promo Pack 1)
</t>
  </si>
  <si>
    <t>GKCH001pr2</t>
  </si>
  <si>
    <t xml:space="preserve">Острів Котів: Промонабір 2 (The Isle of Cats: Promo Pack 2)
</t>
  </si>
  <si>
    <t>GKCH001pr3</t>
  </si>
  <si>
    <t xml:space="preserve">Острів Котів: Промонабір 3 (The Isle of Cats: Promo Pack 3)
</t>
  </si>
  <si>
    <t>GKCH207pr</t>
  </si>
  <si>
    <t xml:space="preserve">Пілоти: Промосценарій Бориспіль (Sky Team: Boryspil) (укр)
</t>
  </si>
  <si>
    <t>GKAC1004</t>
  </si>
  <si>
    <t xml:space="preserve">Поля Для Бою НРІ — 16 Шт. (Variety Battle Mats) (укр)
</t>
  </si>
  <si>
    <t>GKCH181p1r</t>
  </si>
  <si>
    <t xml:space="preserve">Промокарта Гупало До Гри Дюна: Імперіум (Dune: Imperium – Thumper Promo Card) (укр)
</t>
  </si>
  <si>
    <t>GKCH181p2r</t>
  </si>
  <si>
    <t xml:space="preserve">Промокарта Дункан, Вірний Меч До Гри Дюна: Імперіум ( Dune: Imperium – Duncan, Loyal Blade Promo Card) (укр)
</t>
  </si>
  <si>
    <t>GKCH105PR</t>
  </si>
  <si>
    <t xml:space="preserve">Промокарта Запилена Мапа до гри Кланк: Катакомби (Clank! Catacombs: Dusty Map Promo Card) (укр)
</t>
  </si>
  <si>
    <t>GKCH134pr</t>
  </si>
  <si>
    <t xml:space="preserve">Промокарта Пітер Радник-Геній До Гри Дюна: Імперіум (Dune: Imperium – Piter, Genius Advisor Promo Card) (укр)
</t>
  </si>
  <si>
    <t>GKCH173promo</t>
  </si>
  <si>
    <t xml:space="preserve">Промонабір Пасажири (Passengers Promo Pack) (укр)
</t>
  </si>
  <si>
    <t>GKCH207fl</t>
  </si>
  <si>
    <t xml:space="preserve">Промосценарій Пілоти: Ференц Ліст (Sky Team: BUD Budapest Ferenc Liszt International Airport) (укр)
</t>
  </si>
  <si>
    <t>GKCH028PR</t>
  </si>
  <si>
    <t xml:space="preserve">Сценарій Війна Персня: Братство Розпадається (War Of The Ring: Scenario - The Breaking Of The Fellowship) (укр)
</t>
  </si>
  <si>
    <t>LOB2104UAP</t>
  </si>
  <si>
    <t xml:space="preserve">Каліко: Промо-набір (Calico: Kickstarter Promo Cats) (укр)
</t>
  </si>
  <si>
    <t>LOB2209UA_dice</t>
  </si>
  <si>
    <t xml:space="preserve">Камера! Мотор! Гра про Кіновиробництво Набір Металевих Кубиків ( Roll Camera!: The Filmmaking Dice Set)
</t>
  </si>
  <si>
    <t>LOB2203UA1</t>
  </si>
  <si>
    <t xml:space="preserve">Качконіс-Промо Набір: Рідненький (Platypus: Promo Set-Native) (укр)	
</t>
  </si>
  <si>
    <t>LOB2203UA2</t>
  </si>
  <si>
    <t xml:space="preserve">Качконіс: Промо-Набір: Молодіжний ( Platypus: Promo Set Youthful) (укр)
</t>
  </si>
  <si>
    <t>RENGS_1</t>
  </si>
  <si>
    <t xml:space="preserve">Металеві Монети Для Вершники Скіфії (Raiders of Scythia Metal Coins)
</t>
  </si>
  <si>
    <t>LOB2217UApromo</t>
  </si>
  <si>
    <t xml:space="preserve">Набір Промо Карт До Гри Перекуп (Repurchase  Promo Set) (укр)
</t>
  </si>
  <si>
    <t>LOB2316UA_promo</t>
  </si>
  <si>
    <t xml:space="preserve">Набір Промокарт Для Гри Алхіміки (Alchemists Promo Set) (укр)
</t>
  </si>
  <si>
    <t>LOB21152UA</t>
  </si>
  <si>
    <t xml:space="preserve">Набір Промокарт Для Гри Паладини Західного Королівства (Paladins Of The West Kingdom Promo Set) (укр)
</t>
  </si>
  <si>
    <t>LOB2306UA</t>
  </si>
  <si>
    <t xml:space="preserve">Промо Набір До Гри Каскадія (Cascadia Promo Set) (укр)
</t>
  </si>
  <si>
    <t>LOB2209UA_promo</t>
  </si>
  <si>
    <t xml:space="preserve">Промокарта Лавреат. Камера! Мотор! Гра про Кіновиробництво (укр)
</t>
  </si>
  <si>
    <t xml:space="preserve">Повний Органайзер для Тераформування Марса. Всі доповнення в одній коробці (Full Terraforming Mars Organizer. All expansions in One Box)
</t>
  </si>
  <si>
    <t>Tower Rex</t>
  </si>
  <si>
    <t>igrm091</t>
  </si>
  <si>
    <t xml:space="preserve">Токени Вірусів Для Гри Пандемія + Доповнення На Межі (Deluxe Token For Pandemic Board Game)
</t>
  </si>
  <si>
    <t xml:space="preserve">Токени Гравців Для Гри Гри Крила: Птахи Азії (Deluxe Player Tokens For Wingspan: Asia Expansion)
</t>
  </si>
  <si>
    <t>igrm029</t>
  </si>
  <si>
    <t xml:space="preserve">Токени Гравців Для Гри Крила (Deluxe Player Tokens For Wingspan Board Game)
</t>
  </si>
  <si>
    <t>NI-0782</t>
  </si>
  <si>
    <t xml:space="preserve">Токени Нектару Для Гри Крила: Птахи Океанії (Deluxe Nectar Tokens For Wingspan: Oceania Expansion)
</t>
  </si>
</sst>
</file>

<file path=xl/styles.xml><?xml version="1.0" encoding="utf-8"?>
<styleSheet xmlns="http://schemas.openxmlformats.org/spreadsheetml/2006/main" xml:space="preserve">
  <numFmts count="2">
    <numFmt numFmtId="164" formatCode="#,##0.00\ _₴"/>
    <numFmt numFmtId="165" formatCode="#,##0\ _₴"/>
  </numFmts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single"/>
      <sz val="11"/>
      <color rgb="FF0563C1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single"/>
      <sz val="14"/>
      <color rgb="FF000000"/>
      <name val="Calibri"/>
    </font>
    <font>
      <b val="0"/>
      <i val="0"/>
      <strike val="0"/>
      <u val="single"/>
      <sz val="11"/>
      <color rgb="FF000000"/>
      <name val="Calibri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37373"/>
        <bgColor rgb="FF000000"/>
      </patternFill>
    </fill>
    <fill>
      <patternFill patternType="solid">
        <fgColor rgb="FFADACAC"/>
        <bgColor rgb="FFFFFFFF"/>
      </patternFill>
    </fill>
    <fill>
      <patternFill patternType="solid">
        <fgColor rgb="FF737373"/>
        <bgColor rgb="FFFFFFFF"/>
      </patternFill>
    </fill>
    <fill>
      <patternFill patternType="solid">
        <fgColor rgb="FFFF5D5D"/>
        <bgColor rgb="FFFFFFFF"/>
      </patternFill>
    </fill>
  </fills>
  <borders count="1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true" shrinkToFit="false"/>
    </xf>
    <xf xfId="0" fontId="1" numFmtId="0" fillId="3" borderId="2" applyFont="1" applyNumberFormat="0" applyFill="1" applyBorder="1" applyAlignment="1">
      <alignment horizontal="center" vertical="center" textRotation="0" wrapText="true" shrinkToFit="false"/>
    </xf>
    <xf xfId="0" fontId="1" numFmtId="0" fillId="3" borderId="3" applyFont="1" applyNumberFormat="0" applyFill="1" applyBorder="1" applyAlignment="1">
      <alignment horizontal="center" vertical="center" textRotation="0" wrapText="true" shrinkToFit="false"/>
    </xf>
    <xf xfId="0" fontId="1" numFmtId="0" fillId="3" borderId="4" applyFont="1" applyNumberFormat="0" applyFill="1" applyBorder="1" applyAlignment="1">
      <alignment horizontal="center" vertical="center" textRotation="0" wrapText="tru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0" fillId="3" borderId="5" applyFont="1" applyNumberFormat="0" applyFill="1" applyBorder="1" applyAlignment="1">
      <alignment horizontal="center" vertical="center" textRotation="0" wrapText="true" shrinkToFit="false"/>
    </xf>
    <xf xfId="0" fontId="1" numFmtId="0" fillId="3" borderId="6" applyFont="1" applyNumberFormat="0" applyFill="1" applyBorder="1" applyAlignment="1">
      <alignment horizontal="center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3" borderId="9" applyFont="1" applyNumberFormat="0" applyFill="1" applyBorder="1" applyAlignment="1">
      <alignment horizontal="center" vertical="center" textRotation="0" wrapText="true" shrinkToFit="false"/>
    </xf>
    <xf xfId="0" fontId="1" numFmtId="0" fillId="4" borderId="0" applyFont="1" applyNumberFormat="0" applyFill="1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3" numFmtId="164" fillId="3" borderId="9" applyFont="1" applyNumberFormat="1" applyFill="1" applyBorder="1" applyAlignment="1">
      <alignment horizontal="center" vertical="center" textRotation="0" wrapText="true" shrinkToFit="false"/>
    </xf>
    <xf xfId="0" fontId="2" numFmtId="165" fillId="2" borderId="0" applyFont="1" applyNumberFormat="1" applyFill="0" applyBorder="0" applyAlignment="1">
      <alignment horizontal="center" vertical="center" textRotation="0" wrapText="true" shrinkToFit="false"/>
    </xf>
    <xf xfId="0" fontId="1" numFmtId="0" fillId="4" borderId="0" applyFont="1" applyNumberFormat="0" applyFill="1" applyBorder="0" applyAlignment="1">
      <alignment horizontal="center" vertical="center" textRotation="0" wrapText="false" shrinkToFit="false"/>
    </xf>
    <xf xfId="0" fontId="1" numFmtId="0" fillId="4" borderId="9" applyFont="1" applyNumberFormat="0" applyFill="1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0" fillId="5" borderId="9" applyFont="0" applyNumberFormat="0" applyFill="1" applyBorder="1" applyAlignment="1">
      <alignment horizontal="left" vertical="bottom" textRotation="0" wrapText="false" shrinkToFit="false"/>
    </xf>
    <xf xfId="0" fontId="0" numFmtId="1" fillId="2" borderId="9" applyFont="0" applyNumberFormat="1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165" fillId="2" borderId="0" applyFont="1" applyNumberFormat="1" applyFill="0" applyBorder="0" applyAlignment="1">
      <alignment horizontal="center" vertical="center" textRotation="0" wrapText="true" shrinkToFit="false"/>
    </xf>
    <xf xfId="0" fontId="0" numFmtId="0" fillId="2" borderId="9" applyFont="0" applyNumberFormat="0" applyFill="0" applyBorder="1" applyAlignment="0">
      <alignment horizontal="general" vertical="bottom" textRotation="0" wrapText="false" shrinkToFit="false"/>
    </xf>
    <xf xfId="0" fontId="4" numFmtId="165" fillId="2" borderId="9" applyFont="1" applyNumberFormat="1" applyFill="0" applyBorder="1" applyAlignment="1">
      <alignment horizontal="center" vertical="center" textRotation="0" wrapText="false" shrinkToFit="false"/>
    </xf>
    <xf xfId="0" fontId="0" numFmtId="1" fillId="2" borderId="10" applyFont="0" applyNumberFormat="1" applyFill="0" applyBorder="1" applyAlignment="1">
      <alignment horizontal="left" vertical="bottom" textRotation="0" wrapText="false" shrinkToFit="false"/>
    </xf>
    <xf xfId="0" fontId="4" numFmtId="165" fillId="2" borderId="10" applyFont="1" applyNumberFormat="1" applyFill="0" applyBorder="1" applyAlignment="1">
      <alignment horizontal="center" vertical="center" textRotation="0" wrapText="false" shrinkToFit="false"/>
    </xf>
    <xf xfId="0" fontId="5" numFmtId="0" fillId="6" borderId="9" applyFont="1" applyNumberFormat="0" applyFill="1" applyBorder="1" applyAlignment="1">
      <alignment horizontal="center" vertical="bottom" textRotation="0" wrapText="true" shrinkToFit="false"/>
    </xf>
    <xf xfId="0" fontId="0" numFmtId="0" fillId="7" borderId="9" applyFont="0" applyNumberFormat="0" applyFill="1" applyBorder="1" applyAlignment="1">
      <alignment horizontal="left" vertical="bottom" textRotation="0" wrapText="false" shrinkToFit="false"/>
    </xf>
    <xf xfId="0" fontId="0" numFmtId="0" fillId="7" borderId="9" applyFont="0" applyNumberFormat="0" applyFill="1" applyBorder="1" applyAlignment="1">
      <alignment horizontal="left" vertical="bottom" textRotation="0" wrapText="true" shrinkToFit="false"/>
    </xf>
    <xf xfId="0" fontId="1" numFmtId="0" fillId="8" borderId="0" applyFont="1" applyNumberFormat="0" applyFill="1" applyBorder="0" applyAlignment="1">
      <alignment horizontal="center" vertical="center" textRotation="0" wrapText="true" shrinkToFit="false"/>
    </xf>
    <xf xfId="0" fontId="1" numFmtId="0" fillId="8" borderId="5" applyFont="1" applyNumberFormat="0" applyFill="1" applyBorder="1" applyAlignment="1">
      <alignment horizontal="center" vertical="center" textRotation="0" wrapText="true" shrinkToFit="false"/>
    </xf>
    <xf xfId="0" fontId="1" numFmtId="0" fillId="8" borderId="4" applyFont="1" applyNumberFormat="0" applyFill="1" applyBorder="1" applyAlignment="1">
      <alignment horizontal="center" vertical="center" textRotation="0" wrapText="true" shrinkToFit="false"/>
    </xf>
    <xf xfId="0" fontId="1" numFmtId="0" fillId="8" borderId="6" applyFont="1" applyNumberFormat="0" applyFill="1" applyBorder="1" applyAlignment="1">
      <alignment horizontal="center" vertical="center" textRotation="0" wrapText="true" shrinkToFit="false"/>
    </xf>
    <xf xfId="0" fontId="1" numFmtId="0" fillId="8" borderId="7" applyFont="1" applyNumberFormat="0" applyFill="1" applyBorder="1" applyAlignment="1">
      <alignment horizontal="center" vertical="center" textRotation="0" wrapText="true" shrinkToFit="false"/>
    </xf>
    <xf xfId="0" fontId="1" numFmtId="0" fillId="8" borderId="8" applyFont="1" applyNumberFormat="0" applyFill="1" applyBorder="1" applyAlignment="1">
      <alignment horizontal="center" vertical="center" textRotation="0" wrapText="true" shrinkToFit="false"/>
    </xf>
    <xf xfId="0" fontId="1" numFmtId="0" fillId="8" borderId="2" applyFont="1" applyNumberFormat="0" applyFill="1" applyBorder="1" applyAlignment="1">
      <alignment horizontal="center" vertical="center" textRotation="0" wrapText="true" shrinkToFit="false"/>
    </xf>
    <xf xfId="0" fontId="1" numFmtId="0" fillId="8" borderId="3" applyFont="1" applyNumberFormat="0" applyFill="1" applyBorder="1" applyAlignment="1">
      <alignment horizontal="center" vertical="center" textRotation="0" wrapText="true" shrinkToFit="false"/>
    </xf>
    <xf xfId="0" fontId="6" numFmtId="0" fillId="9" borderId="9" applyFont="1" applyNumberFormat="0" applyFill="1" applyBorder="1" applyAlignment="1">
      <alignment horizontal="center" vertical="center" textRotation="0" wrapText="true" shrinkToFit="false"/>
    </xf>
    <xf xfId="0" fontId="5" numFmtId="0" fillId="6" borderId="9" applyFont="1" applyNumberFormat="0" applyFill="1" applyBorder="1" applyAlignment="1">
      <alignment horizontal="center" vertical="center" textRotation="0" wrapText="true" shrinkToFit="false"/>
    </xf>
    <xf xfId="0" fontId="0" numFmtId="0" fillId="7" borderId="9" applyFont="0" applyNumberFormat="0" applyFill="1" applyBorder="1" applyAlignment="1">
      <alignment horizontal="right" vertical="center" textRotation="0" wrapText="false" shrinkToFit="false"/>
    </xf>
    <xf xfId="0" fontId="0" numFmtId="0" fillId="2" borderId="9" applyFont="0" applyNumberFormat="0" applyFill="0" applyBorder="1" applyAlignment="1">
      <alignment horizontal="right" vertical="center" textRotation="0" wrapText="false" shrinkToFit="false"/>
    </xf>
    <xf xfId="0" fontId="0" numFmtId="0" fillId="7" borderId="11" applyFont="0" applyNumberFormat="0" applyFill="1" applyBorder="1" applyAlignment="1">
      <alignment horizontal="right" vertical="center" textRotation="0" wrapText="false" shrinkToFit="false"/>
    </xf>
    <xf xfId="0" fontId="0" numFmtId="0" fillId="2" borderId="12" applyFont="0" applyNumberFormat="0" applyFill="0" applyBorder="1" applyAlignment="0">
      <alignment horizontal="general" vertical="bottom" textRotation="0" wrapText="false" shrinkToFit="false"/>
    </xf>
    <xf xfId="0" fontId="2" numFmtId="165" fillId="2" borderId="9" applyFont="1" applyNumberFormat="1" applyFill="0" applyBorder="1" applyAlignment="1">
      <alignment horizontal="left" vertical="center" textRotation="0" wrapText="true" shrinkToFit="false"/>
    </xf>
    <xf xfId="0" fontId="0" numFmtId="0" fillId="2" borderId="9" applyFont="0" applyNumberFormat="0" applyFill="0" applyBorder="1" applyAlignment="1">
      <alignment horizontal="right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0" numFmtId="0" fillId="7" borderId="11" applyFont="0" applyNumberFormat="0" applyFill="1" applyBorder="1" applyAlignment="1">
      <alignment horizontal="left" vertical="center" textRotation="0" wrapText="false" shrinkToFit="false"/>
    </xf>
    <xf xfId="0" fontId="0" numFmtId="0" fillId="10" borderId="9" applyFont="0" applyNumberFormat="0" applyFill="1" applyBorder="1" applyAlignment="1">
      <alignment horizontal="right" vertical="center" textRotation="0" wrapText="false" shrinkToFit="false"/>
    </xf>
    <xf xfId="0" fontId="4" numFmtId="165" fillId="10" borderId="10" applyFont="1" applyNumberFormat="1" applyFill="1" applyBorder="1" applyAlignment="1">
      <alignment horizontal="center" vertical="center" textRotation="0" wrapText="false" shrinkToFit="false"/>
    </xf>
    <xf xfId="0" fontId="4" numFmtId="1" fillId="2" borderId="13" applyFont="1" applyNumberFormat="1" applyFill="0" applyBorder="1" applyAlignment="1">
      <alignment horizontal="left" vertical="bottom" textRotation="0" wrapText="false" shrinkToFit="false"/>
    </xf>
    <xf xfId="0" fontId="1" numFmtId="0" fillId="4" borderId="9" applyFont="1" applyNumberFormat="0" applyFill="1" applyBorder="1" applyAlignment="1">
      <alignment horizontal="center" vertical="center" textRotation="0" wrapText="false" shrinkToFit="false"/>
    </xf>
    <xf xfId="0" fontId="0" numFmtId="0" fillId="4" borderId="9" applyFont="0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3" applyFont="1" applyNumberFormat="0" applyFill="1" applyBorder="1" applyAlignment="1">
      <alignment horizontal="center" vertical="center" textRotation="0" wrapText="false" shrinkToFit="false"/>
    </xf>
    <xf xfId="0" fontId="1" numFmtId="0" fillId="10" borderId="14" applyFont="1" applyNumberFormat="0" applyFill="1" applyBorder="1" applyAlignment="1">
      <alignment horizontal="center" vertical="center" textRotation="0" wrapText="false" shrinkToFit="false"/>
    </xf>
    <xf xfId="0" fontId="1" numFmtId="0" fillId="10" borderId="10" applyFont="1" applyNumberFormat="0" applyFill="1" applyBorder="1" applyAlignment="1">
      <alignment horizontal="center" vertical="center" textRotation="0" wrapText="false" shrinkToFit="false"/>
    </xf>
    <xf xfId="0" fontId="1" numFmtId="0" fillId="3" borderId="14" applyFont="1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0" applyFont="0" applyNumberFormat="0" applyFill="1" applyBorder="1" applyAlignment="1">
      <alignment horizontal="center" vertical="center" textRotation="0" wrapText="true" shrinkToFit="false"/>
    </xf>
    <xf xfId="0" fontId="1" numFmtId="0" fillId="8" borderId="1" applyFont="1" applyNumberFormat="0" applyFill="1" applyBorder="1" applyAlignment="1">
      <alignment horizontal="center" vertical="center" textRotation="0" wrapText="true" shrinkToFit="false"/>
    </xf>
    <xf xfId="0" fontId="0" numFmtId="0" fillId="8" borderId="3" applyFont="0" applyNumberFormat="0" applyFill="1" applyBorder="1" applyAlignment="1">
      <alignment horizontal="center" vertical="center" textRotation="0" wrapText="true" shrinkToFit="false"/>
    </xf>
    <xf xfId="0" fontId="0" numFmtId="0" fillId="8" borderId="6" applyFont="0" applyNumberFormat="0" applyFill="1" applyBorder="1" applyAlignment="1">
      <alignment horizontal="center" vertical="center" textRotation="0" wrapText="true" shrinkToFit="false"/>
    </xf>
    <xf xfId="0" fontId="0" numFmtId="0" fillId="8" borderId="8" applyFont="0" applyNumberFormat="0" applyFill="1" applyBorder="1" applyAlignment="1">
      <alignment horizontal="center" vertical="center" textRotation="0" wrapText="true" shrinkToFit="false"/>
    </xf>
    <xf xfId="0" fontId="1" numFmtId="0" fillId="8" borderId="4" applyFont="1" applyNumberFormat="0" applyFill="1" applyBorder="1" applyAlignment="1">
      <alignment horizontal="center" vertical="center" textRotation="0" wrapText="true" shrinkToFit="false"/>
    </xf>
    <xf xfId="0" fontId="0" numFmtId="0" fillId="8" borderId="0" applyFont="0" applyNumberFormat="0" applyFill="1" applyBorder="0" applyAlignment="1">
      <alignment horizontal="center" vertical="center" textRotation="0" wrapText="true" shrinkToFit="false"/>
    </xf>
    <xf xfId="0" fontId="0" numFmtId="0" fillId="8" borderId="5" applyFont="0" applyNumberFormat="0" applyFill="1" applyBorder="1" applyAlignment="1">
      <alignment horizontal="center" vertical="center" textRotation="0" wrapText="true" shrinkToFit="false"/>
    </xf>
    <xf xfId="0" fontId="1" numFmtId="0" fillId="8" borderId="0" applyFont="1" applyNumberFormat="0" applyFill="1" applyBorder="0" applyAlignment="1">
      <alignment horizontal="center" vertical="center" textRotation="0" wrapText="true" shrinkToFit="false"/>
    </xf>
    <xf xfId="0" fontId="1" numFmtId="0" fillId="8" borderId="5" applyFont="1" applyNumberFormat="0" applyFill="1" applyBorder="1" applyAlignment="1">
      <alignment horizontal="center" vertical="center" textRotation="0" wrapText="true" shrinkToFit="false"/>
    </xf>
    <xf xfId="0" fontId="0" numFmtId="0" fillId="8" borderId="4" applyFont="0" applyNumberFormat="0" applyFill="1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left" vertical="center" textRotation="0" wrapText="true" shrinkToFit="false"/>
    </xf>
    <xf xfId="0" fontId="0" numFmtId="0" fillId="2" borderId="2" applyFont="0" applyNumberFormat="0" applyFill="0" applyBorder="1" applyAlignment="1">
      <alignment horizontal="left" vertical="center" textRotation="0" wrapText="true" shrinkToFit="false"/>
    </xf>
    <xf xfId="0" fontId="7" numFmtId="0" fillId="3" borderId="4" applyFont="1" applyNumberFormat="0" applyFill="1" applyBorder="1" applyAlignment="1">
      <alignment horizontal="left" vertical="center" textRotation="0" wrapText="true" shrinkToFit="false"/>
    </xf>
    <xf xfId="0" fontId="8" numFmtId="0" fillId="2" borderId="0" applyFont="1" applyNumberFormat="0" applyFill="0" applyBorder="0" applyAlignment="1">
      <alignment horizontal="left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center" vertical="center" textRotation="0" wrapText="true" shrinkToFit="false"/>
    </xf>
    <xf xfId="0" fontId="0" numFmtId="0" fillId="2" borderId="5" applyFont="0" applyNumberFormat="0" applyFill="0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6" numFmtId="0" fillId="9" borderId="9" applyFont="1" applyNumberFormat="0" applyFill="1" applyBorder="1" applyAlignment="1">
      <alignment horizontal="center" vertical="center" textRotation="0" wrapText="true" shrinkToFit="false"/>
    </xf>
    <xf xfId="0" fontId="5" numFmtId="0" fillId="9" borderId="9" applyFont="1" applyNumberFormat="0" applyFill="1" applyBorder="1" applyAlignment="1">
      <alignment horizontal="center" vertical="center" textRotation="0" wrapText="true" shrinkToFit="false"/>
    </xf>
    <xf xfId="0" fontId="4" numFmtId="0" fillId="8" borderId="1" applyFont="1" applyNumberFormat="0" applyFill="1" applyBorder="1" applyAlignment="1">
      <alignment horizontal="center" vertical="center" textRotation="0" wrapText="true" shrinkToFit="false"/>
    </xf>
    <xf xfId="0" fontId="4" numFmtId="0" fillId="8" borderId="2" applyFont="1" applyNumberFormat="0" applyFill="1" applyBorder="1" applyAlignment="1">
      <alignment horizontal="center" vertical="center" textRotation="0" wrapText="true" shrinkToFit="false"/>
    </xf>
    <xf xfId="0" fontId="4" numFmtId="0" fillId="8" borderId="3" applyFont="1" applyNumberFormat="0" applyFill="1" applyBorder="1" applyAlignment="1">
      <alignment horizontal="center" vertical="center" textRotation="0" wrapText="true" shrinkToFit="false"/>
    </xf>
    <xf xfId="0" fontId="4" numFmtId="0" fillId="8" borderId="6" applyFont="1" applyNumberFormat="0" applyFill="1" applyBorder="1" applyAlignment="1">
      <alignment horizontal="center" vertical="center" textRotation="0" wrapText="true" shrinkToFit="false"/>
    </xf>
    <xf xfId="0" fontId="4" numFmtId="0" fillId="8" borderId="7" applyFont="1" applyNumberFormat="0" applyFill="1" applyBorder="1" applyAlignment="1">
      <alignment horizontal="center" vertical="center" textRotation="0" wrapText="true" shrinkToFit="false"/>
    </xf>
    <xf xfId="0" fontId="4" numFmtId="0" fillId="8" borderId="8" applyFont="1" applyNumberFormat="0" applyFill="1" applyBorder="1" applyAlignment="1">
      <alignment horizontal="center" vertical="center" textRotation="0" wrapText="true" shrinkToFit="false"/>
    </xf>
    <xf xfId="0" fontId="0" numFmtId="0" fillId="8" borderId="2" applyFont="0" applyNumberFormat="0" applyFill="1" applyBorder="1" applyAlignment="1">
      <alignment horizontal="center" vertical="center" textRotation="0" wrapText="true" shrinkToFit="false"/>
    </xf>
    <xf xfId="0" fontId="0" numFmtId="0" fillId="8" borderId="7" applyFont="0" applyNumberFormat="0" applyFill="1" applyBorder="1" applyAlignment="1">
      <alignment horizontal="center" vertical="center" textRotation="0" wrapText="true" shrinkToFit="false"/>
    </xf>
    <xf xfId="0" fontId="6" numFmtId="0" fillId="3" borderId="9" applyFont="1" applyNumberFormat="0" applyFill="1" applyBorder="1" applyAlignment="1">
      <alignment horizontal="center" vertical="center" textRotation="0" wrapText="true" shrinkToFit="false"/>
    </xf>
    <xf xfId="0" fontId="5" numFmtId="0" fillId="3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4" applyFont="1" applyNumberFormat="0" applyFill="1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center" vertical="center" textRotation="0" wrapText="true" shrinkToFit="false"/>
    </xf>
    <xf xfId="0" fontId="0" numFmtId="0" fillId="2" borderId="5" applyFont="0" applyNumberFormat="0" applyFill="0" applyBorder="1" applyAlignment="1">
      <alignment horizontal="center" vertical="center" textRotation="0" wrapText="true" shrinkToFit="false"/>
    </xf>
    <xf xfId="0" fontId="6" numFmtId="0" fillId="3" borderId="4" applyFont="1" applyNumberFormat="0" applyFill="1" applyBorder="1" applyAlignment="1">
      <alignment horizontal="center" vertical="center" textRotation="0" wrapText="true" shrinkToFit="false"/>
    </xf>
    <xf xfId="0" fontId="5" numFmtId="0" fillId="2" borderId="0" applyFont="1" applyNumberFormat="0" applyFill="0" applyBorder="0" applyAlignment="1">
      <alignment horizontal="center" vertical="center" textRotation="0" wrapText="true" shrinkToFit="false"/>
    </xf>
    <xf xfId="0" fontId="5" numFmtId="0" fillId="2" borderId="5" applyFont="1" applyNumberFormat="0" applyFill="0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0" numFmtId="0" fillId="4" borderId="9" applyFont="0" applyNumberFormat="0" applyFill="1" applyBorder="1" applyAlignment="1">
      <alignment horizontal="center" vertical="center" textRotation="0" wrapText="true" shrinkToFit="false"/>
    </xf>
    <xf xfId="0" fontId="1" numFmtId="0" fillId="4" borderId="14" applyFont="1" applyNumberFormat="0" applyFill="1" applyBorder="1" applyAlignment="1">
      <alignment horizontal="center" vertical="center" textRotation="0" wrapText="false" shrinkToFit="false"/>
    </xf>
    <xf xfId="0" fontId="1" numFmtId="0" fillId="4" borderId="10" applyFont="1" applyNumberFormat="0" applyFill="1" applyBorder="1" applyAlignment="1">
      <alignment horizontal="center" vertical="center" textRotation="0" wrapText="false" shrinkToFit="false"/>
    </xf>
    <xf xfId="0" fontId="1" numFmtId="0" fillId="4" borderId="14" applyFont="1" applyNumberFormat="0" applyFill="1" applyBorder="1" applyAlignment="1">
      <alignment horizontal="center" vertical="center" textRotation="0" wrapText="false" shrinkToFit="false"/>
    </xf>
    <xf xfId="0" fontId="1" numFmtId="0" fillId="4" borderId="10" applyFont="1" applyNumberFormat="0" applyFill="1" applyBorder="1" applyAlignment="1">
      <alignment horizontal="center" vertical="center" textRotation="0" wrapText="false" shrinkToFit="false"/>
    </xf>
    <xf xfId="0" fontId="0" numFmtId="0" fillId="0" borderId="9" applyFont="0" applyNumberFormat="0" applyFill="1" applyBorder="1" applyAlignment="0">
      <alignment horizontal="general" vertical="bottom" textRotation="0" wrapText="false" shrinkToFit="false"/>
    </xf>
    <xf xfId="0" fontId="5" numFmtId="0" fillId="6" borderId="9" applyFont="1" applyNumberFormat="0" applyFill="1" applyBorder="1" applyAlignment="1">
      <alignment horizontal="left" vertical="bottom" textRotation="0" wrapText="true" shrinkToFit="false"/>
    </xf>
    <xf xfId="0" fontId="2" numFmtId="0" fillId="2" borderId="0" applyFont="1" applyNumberFormat="0" applyFill="0" applyBorder="0" applyAlignment="1">
      <alignment horizontal="left" vertical="center" textRotation="0" wrapText="true" shrinkToFit="false"/>
    </xf>
    <xf xfId="0" fontId="5" numFmtId="0" fillId="6" borderId="9" applyFont="1" applyNumberFormat="0" applyFill="1" applyBorder="1" applyAlignment="1">
      <alignment horizontal="left" vertical="center" textRotation="0" wrapText="true" shrinkToFit="false"/>
    </xf>
    <xf xfId="0" fontId="0" numFmtId="0" fillId="0" borderId="9" applyFont="0" applyNumberFormat="0" applyFill="1" applyBorder="1" applyAlignment="1">
      <alignment horizontal="left" vertical="bottom" textRotation="0" wrapText="false" shrinkToFit="false"/>
    </xf>
    <xf xfId="0" fontId="2" numFmtId="165" fillId="2" borderId="0" applyFont="1" applyNumberFormat="1" applyFill="0" applyBorder="0" applyAlignment="1">
      <alignment horizontal="left" vertical="center" textRotation="0" wrapText="true" shrinkToFit="false"/>
    </xf>
    <xf xfId="0" fontId="4" numFmtId="0" fillId="2" borderId="0" applyFont="1" applyNumberFormat="0" applyFill="0" applyBorder="0" applyAlignment="1">
      <alignment horizontal="left" vertical="center" textRotation="0" wrapText="false" shrinkToFit="false"/>
    </xf>
    <xf xfId="0" fontId="4" numFmtId="0" fillId="10" borderId="0" applyFont="1" applyNumberFormat="0" applyFill="1" applyBorder="0" applyAlignment="1">
      <alignment horizontal="left" vertical="center" textRotation="0" wrapText="false" shrinkToFit="false"/>
    </xf>
    <xf xfId="0" fontId="4" numFmtId="0" fillId="2" borderId="13" applyFont="1" applyNumberFormat="0" applyFill="0" applyBorder="1" applyAlignment="1">
      <alignment horizontal="left" vertical="center" textRotation="0" wrapText="false" shrinkToFit="false"/>
    </xf>
    <xf xfId="0" fontId="4" numFmtId="0" fillId="2" borderId="12" applyFont="1" applyNumberFormat="0" applyFill="0" applyBorder="1" applyAlignment="1">
      <alignment horizontal="left" vertical="center" textRotation="0" wrapText="false" shrinkToFit="false"/>
    </xf>
    <xf xfId="0" fontId="0" numFmtId="0" fillId="7" borderId="9" applyFont="0" applyNumberFormat="0" applyFill="1" applyBorder="1" applyAlignment="1">
      <alignment horizontal="left" vertical="center" textRotation="0" wrapText="false" shrinkToFit="false"/>
    </xf>
    <xf xfId="0" fontId="0" numFmtId="0" fillId="2" borderId="9" applyFont="0" applyNumberFormat="0" applyFill="0" applyBorder="1" applyAlignment="1">
      <alignment horizontal="left" vertical="center" textRotation="0" wrapText="false" shrinkToFit="false"/>
    </xf>
    <xf xfId="0" fontId="0" numFmtId="0" fillId="10" borderId="9" applyFont="0" applyNumberFormat="0" applyFill="1" applyBorder="1" applyAlignment="1">
      <alignment horizontal="left" vertical="center" textRotation="0" wrapText="false" shrinkToFit="false"/>
    </xf>
    <xf xfId="0" fontId="5" numFmtId="0" fillId="6" borderId="14" applyFont="1" applyNumberFormat="0" applyFill="1" applyBorder="1" applyAlignment="1">
      <alignment horizontal="left" vertical="bottom" textRotation="0" wrapText="true" shrinkToFit="false"/>
    </xf>
    <xf xfId="0" fontId="0" numFmtId="9" fillId="7" borderId="11" applyFont="0" applyNumberFormat="1" applyFill="1" applyBorder="1" applyAlignment="1">
      <alignment horizontal="left" vertical="center" textRotation="0" wrapText="false" shrinkToFit="false"/>
    </xf>
    <xf xfId="0" fontId="0" numFmtId="9" fillId="7" borderId="9" applyFont="0" applyNumberFormat="1" applyFill="1" applyBorder="1" applyAlignment="1">
      <alignment horizontal="left" vertical="center" textRotation="0" wrapText="false" shrinkToFit="false"/>
    </xf>
    <xf xfId="0" fontId="0" numFmtId="0" fillId="2" borderId="10" applyFont="0" applyNumberFormat="0" applyFill="0" applyBorder="1" applyAlignment="1">
      <alignment horizontal="left" vertical="center" textRotation="0" wrapText="false" shrinkToFit="false"/>
    </xf>
    <xf xfId="0" fontId="0" numFmtId="0" fillId="10" borderId="10" applyFont="0" applyNumberFormat="0" applyFill="1" applyBorder="1" applyAlignment="1">
      <alignment horizontal="left" vertical="center" textRotation="0" wrapText="false" shrinkToFit="false"/>
    </xf>
    <xf xfId="0" fontId="0" numFmtId="0" fillId="2" borderId="9" applyFont="0" applyNumberFormat="0" applyFill="0" applyBorder="1" applyAlignment="1">
      <alignment horizontal="left" vertical="bottom" textRotation="0" wrapText="false" shrinkToFit="false"/>
    </xf>
    <xf xfId="0" fontId="0" numFmtId="0" fillId="2" borderId="12" applyFont="0" applyNumberFormat="0" applyFill="0" applyBorder="1" applyAlignment="1">
      <alignment horizontal="left" vertical="bottom" textRotation="0" wrapText="false" shrinkToFit="false"/>
    </xf>
    <xf xfId="0" fontId="0" numFmtId="0" fillId="0" borderId="9" applyFont="0" applyNumberFormat="0" applyFill="1" applyBorder="1" applyAlignment="1">
      <alignment horizontal="left" vertical="bottom" textRotation="0" wrapText="true" shrinkToFit="false"/>
    </xf>
    <xf xfId="0" fontId="5" numFmtId="0" fillId="6" borderId="0" applyFont="1" applyNumberFormat="0" applyFill="1" applyBorder="0" applyAlignment="1">
      <alignment horizontal="left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276225</xdr:colOff>
      <xdr:row>4</xdr:row>
      <xdr:rowOff>142875</xdr:rowOff>
    </xdr:from>
    <xdr:ext cx="1866900" cy="809625"/>
    <xdr:pic>
      <xdr:nvPicPr>
        <xdr:cNvPr id="1" name="Рисунок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opt@lelekan.com.ua" TargetMode="External"/><Relationship Id="rId_hyperlink_2" Type="http://schemas.openxmlformats.org/officeDocument/2006/relationships/hyperlink" Target="file:///C:\Pahan\AppData\Roaming\Microsoft\Excel\lelekan.com.ua" TargetMode="External"/><Relationship Id="rId_hyperlink_3" Type="http://schemas.openxmlformats.org/officeDocument/2006/relationships/hyperlink" Target="file:///C:\Pahan\AppData\Roaming\Microsoft\Excel\lelekan.com.ua" TargetMode="External"/><Relationship Id="rId_hyperlink_4" Type="http://schemas.openxmlformats.org/officeDocument/2006/relationships/hyperlink" Target="file:///C:\Pahan\AppData\Roaming\Microsoft\Excel\lelekan.com.ua" TargetMode="External"/><Relationship Id="rId_hyperlink_5" Type="http://schemas.openxmlformats.org/officeDocument/2006/relationships/hyperlink" Target="file:///C:\Pahan\AppData\Roaming\Microsoft\Excel\lelekan.com.ua" TargetMode="External"/><Relationship Id="rId_hyperlink_6" Type="http://schemas.openxmlformats.org/officeDocument/2006/relationships/hyperlink" Target="file:///C:\Pahan\AppData\Roaming\Microsoft\Excel\lelekan.com.ua" TargetMode="External"/><Relationship Id="rId_hyperlink_7" Type="http://schemas.openxmlformats.org/officeDocument/2006/relationships/hyperlink" Target="file:///C:\Pahan\AppData\Roaming\Microsoft\Excel\lelekan.com.ua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rive.google.com/drive/folders/130MLfdux8O_u_LlHL4JMjJGb_1Ul0Cl9?usp=sharing" TargetMode="External"/><Relationship Id="rId_hyperlink_2" Type="http://schemas.openxmlformats.org/officeDocument/2006/relationships/hyperlink" Target="https://drive.google.com/drive/folders/1pJi3avDh_3a69hmYwLb7rPEj-1xTjf1M?usp=sharing" TargetMode="External"/><Relationship Id="rId_hyperlink_3" Type="http://schemas.openxmlformats.org/officeDocument/2006/relationships/hyperlink" Target="https://drive.google.com/drive/folders/1L4thtdN33vMfhgtns6Y4MehYlaVzWvok?usp=sharing" TargetMode="External"/><Relationship Id="rId_hyperlink_4" Type="http://schemas.openxmlformats.org/officeDocument/2006/relationships/hyperlink" Target="https://drive.google.com/drive/folders/1l_kU0RIa1K0JmubnF0IbhhWOVyQI_kjt?usp=sharing" TargetMode="External"/><Relationship Id="rId_hyperlink_5" Type="http://schemas.openxmlformats.org/officeDocument/2006/relationships/hyperlink" Target="https://drive.google.com/drive/folders/108cYd4sHpE6QPg1NM0T_3Ar_0vmYsGEZ?usp=sharing" TargetMode="External"/><Relationship Id="rId_hyperlink_6" Type="http://schemas.openxmlformats.org/officeDocument/2006/relationships/hyperlink" Target="https://lelekan.com.ua/uk/all-board-games/board-game-pryznachennya/family-games/boyovi-vivtsi-battle-sheep-ukr" TargetMode="External"/><Relationship Id="rId_hyperlink_7" Type="http://schemas.openxmlformats.org/officeDocument/2006/relationships/hyperlink" Target="https://lelekan.com.ua/uk/all-board-games/all-games/dexterity/smaylyky-cubeez-ukr" TargetMode="External"/><Relationship Id="rId_hyperlink_8" Type="http://schemas.openxmlformats.org/officeDocument/2006/relationships/hyperlink" Target="https://lelekan.com.ua/uk/all-board-games/igry-po-typu/boardgames-from-lelekan/13-pidkazok-13-clues-ukr" TargetMode="External"/><Relationship Id="rId_hyperlink_9" Type="http://schemas.openxmlformats.org/officeDocument/2006/relationships/hyperlink" Target="https://lelekan.com.ua/uk/all-board-games/board-game-pryznachennya/party-games/coup-paropank-coup-steampunk-ukr" TargetMode="External"/><Relationship Id="rId_hyperlink_10" Type="http://schemas.openxmlformats.org/officeDocument/2006/relationships/hyperlink" Target="https://lelekan.com.ua/uk/accessories-and-protectors/organayzery/full-terraforming-mars-organizer-all-expansions-in-one-box" TargetMode="External"/><Relationship Id="rId_hyperlink_11" Type="http://schemas.openxmlformats.org/officeDocument/2006/relationships/hyperlink" Target="https://lelekan.com.ua/uk/accessories-and-protectors/organayzery/vezha-dlya-kubykiv-quotzamok-sagradaquot-dice-tower-quotcastle-sagradaquot" TargetMode="External"/><Relationship Id="rId_hyperlink_12" Type="http://schemas.openxmlformats.org/officeDocument/2006/relationships/hyperlink" Target="https://lelekan.com.ua/uk/all-board-games/sikvens-sequence" TargetMode="External"/><Relationship Id="rId_hyperlink_13" Type="http://schemas.openxmlformats.org/officeDocument/2006/relationships/hyperlink" Target="https://drive.google.com/drive/folders/1qAU83ORS5rtUkGxnh8krE0Zi0s1h0-B8?usp=sharing" TargetMode="External"/><Relationship Id="rId_hyperlink_14" Type="http://schemas.openxmlformats.org/officeDocument/2006/relationships/hyperlink" Target="https://drive.google.com/drive/folders/1tHg6LfpVjKzJ5_L9RzMgwwK02gXx2LB0?usp=sharing" TargetMode="External"/><Relationship Id="rId_hyperlink_15" Type="http://schemas.openxmlformats.org/officeDocument/2006/relationships/hyperlink" Target="https://lelekan.com.ua/uk/all-board-games/board-game-pryznachennya/family-games/gobblet-gobblers" TargetMode="External"/><Relationship Id="rId_hyperlink_16" Type="http://schemas.openxmlformats.org/officeDocument/2006/relationships/hyperlink" Target="https://drive.google.com/drive/folders/1T17NIrlZrzU7Ltm1DCWBEyeUAVRi66oL?usp=sharing" TargetMode="External"/><Relationship Id="rId_hyperlink_17" Type="http://schemas.openxmlformats.org/officeDocument/2006/relationships/hyperlink" Target="https://drive.google.com/drive/folders/1W94Y_Rl0F-w_rJUTkjCi5ao0zRAr3SS2?usp=sharing" TargetMode="External"/><Relationship Id="rId_hyperlink_18" Type="http://schemas.openxmlformats.org/officeDocument/2006/relationships/hyperlink" Target="https://lelekan.com.ua/uk/index.php?route=product/product&amp;path=179_68_92&amp;product_id=2568" TargetMode="Externa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214"/>
  <sheetViews>
    <sheetView tabSelected="0" workbookViewId="0" showGridLines="true" showRowColHeaders="1">
      <selection activeCell="E15" sqref="E15"/>
    </sheetView>
  </sheetViews>
  <sheetFormatPr defaultRowHeight="14.4" defaultColWidth="9.140625" outlineLevelRow="0" outlineLevelCol="0"/>
  <cols>
    <col min="1" max="1" width="9.140625" style="1"/>
    <col min="2" max="2" width="9.140625" style="1"/>
    <col min="3" max="3" width="33.28515625" customWidth="true" style="1"/>
    <col min="4" max="4" width="15.7109375" customWidth="true" style="1"/>
    <col min="5" max="5" width="16.5703125" customWidth="true" style="1"/>
    <col min="6" max="6" width="14.7109375" customWidth="true" style="1"/>
    <col min="7" max="7" width="9.140625" style="1"/>
    <col min="8" max="8" width="9.140625" style="1"/>
    <col min="9" max="9" width="3.5703125" customWidth="true" style="1"/>
    <col min="10" max="10" width="9.140625" style="1"/>
    <col min="11" max="11" width="15" customWidth="true" style="1"/>
    <col min="12" max="12" width="9.140625" style="1"/>
    <col min="13" max="13" width="9.140625" style="1"/>
    <col min="14" max="14" width="0.5703125" customWidth="true" style="1"/>
    <col min="15" max="15" width="9.140625" style="1"/>
  </cols>
  <sheetData>
    <row r="1" spans="1:24" customHeight="1" ht="15">
      <c r="A1" s="71" t="s">
        <v>0</v>
      </c>
      <c r="B1" s="72"/>
      <c r="C1" s="3"/>
      <c r="D1" s="7"/>
      <c r="E1" s="37"/>
      <c r="F1" s="37"/>
      <c r="G1" s="37"/>
      <c r="H1" s="37"/>
      <c r="I1" s="38"/>
      <c r="J1" s="2"/>
      <c r="K1" s="3"/>
      <c r="L1" s="3"/>
      <c r="M1" s="3"/>
      <c r="N1" s="4"/>
      <c r="O1" s="58" t="s">
        <v>1</v>
      </c>
      <c r="P1" s="59"/>
      <c r="Q1" s="59"/>
      <c r="R1" s="59"/>
      <c r="S1" s="60"/>
      <c r="T1" s="13"/>
      <c r="U1" s="13"/>
      <c r="V1" s="13"/>
      <c r="W1" s="13"/>
      <c r="X1" s="13"/>
    </row>
    <row r="2" spans="1:24">
      <c r="A2" s="73" t="s">
        <v>2</v>
      </c>
      <c r="B2" s="74"/>
      <c r="C2" s="74"/>
      <c r="D2" s="7"/>
      <c r="E2" s="68" t="s">
        <v>3</v>
      </c>
      <c r="F2" s="68"/>
      <c r="G2" s="68"/>
      <c r="H2" s="68"/>
      <c r="I2" s="69"/>
      <c r="J2" s="91" t="s">
        <v>4</v>
      </c>
      <c r="K2" s="92"/>
      <c r="L2" s="92"/>
      <c r="M2" s="92"/>
      <c r="N2" s="93"/>
      <c r="O2" s="61" t="s">
        <v>5</v>
      </c>
      <c r="P2" s="62"/>
      <c r="Q2" s="81" t="s">
        <v>6</v>
      </c>
      <c r="R2" s="82"/>
      <c r="S2" s="83"/>
      <c r="T2" s="13"/>
      <c r="U2" s="13"/>
      <c r="V2" s="13"/>
      <c r="W2" s="13"/>
      <c r="X2" s="13"/>
    </row>
    <row r="3" spans="1:24" customHeight="1" ht="18.75">
      <c r="A3" s="78" t="s">
        <v>7</v>
      </c>
      <c r="B3" s="76"/>
      <c r="C3" s="76"/>
      <c r="D3" s="77"/>
      <c r="E3" s="70"/>
      <c r="F3" s="66"/>
      <c r="G3" s="66"/>
      <c r="H3" s="66"/>
      <c r="I3" s="67"/>
      <c r="J3" s="91" t="s">
        <v>8</v>
      </c>
      <c r="K3" s="92"/>
      <c r="L3" s="92"/>
      <c r="M3" s="92"/>
      <c r="N3" s="93"/>
      <c r="O3" s="63"/>
      <c r="P3" s="64"/>
      <c r="Q3" s="84"/>
      <c r="R3" s="85"/>
      <c r="S3" s="86"/>
      <c r="T3" s="13"/>
      <c r="U3" s="13"/>
      <c r="V3" s="13"/>
      <c r="W3" s="13"/>
      <c r="X3" s="13"/>
    </row>
    <row r="4" spans="1:24" customHeight="1" ht="21">
      <c r="A4" s="78" t="s">
        <v>9</v>
      </c>
      <c r="B4" s="76"/>
      <c r="C4" s="76"/>
      <c r="D4" s="77"/>
      <c r="E4" s="65"/>
      <c r="F4" s="66"/>
      <c r="G4" s="66"/>
      <c r="H4" s="66"/>
      <c r="I4" s="67"/>
      <c r="J4" s="94" t="s">
        <v>10</v>
      </c>
      <c r="K4" s="95"/>
      <c r="L4" s="95"/>
      <c r="M4" s="95"/>
      <c r="N4" s="96"/>
      <c r="O4" s="61" t="s">
        <v>11</v>
      </c>
      <c r="P4" s="62"/>
      <c r="Q4" s="81" t="s">
        <v>12</v>
      </c>
      <c r="R4" s="87"/>
      <c r="S4" s="62"/>
      <c r="T4" s="13"/>
      <c r="U4" s="13"/>
      <c r="V4" s="13"/>
      <c r="W4" s="13"/>
      <c r="X4" s="13"/>
    </row>
    <row r="5" spans="1:24" customHeight="1" ht="18.75">
      <c r="A5" s="75" t="s">
        <v>13</v>
      </c>
      <c r="B5" s="76"/>
      <c r="C5" s="76"/>
      <c r="D5" s="77"/>
      <c r="E5" s="65" t="s">
        <v>14</v>
      </c>
      <c r="F5" s="66"/>
      <c r="G5" s="66"/>
      <c r="H5" s="66"/>
      <c r="I5" s="67"/>
      <c r="J5" s="5"/>
      <c r="K5" s="6"/>
      <c r="L5" s="6"/>
      <c r="M5" s="6"/>
      <c r="N5" s="7"/>
      <c r="O5" s="63"/>
      <c r="P5" s="64"/>
      <c r="Q5" s="63"/>
      <c r="R5" s="88"/>
      <c r="S5" s="64"/>
      <c r="T5" s="13"/>
      <c r="U5" s="13"/>
      <c r="V5" s="13"/>
      <c r="W5" s="13"/>
      <c r="X5" s="13"/>
    </row>
    <row r="6" spans="1:24" customHeight="1" ht="18">
      <c r="A6" s="75" t="s">
        <v>15</v>
      </c>
      <c r="B6" s="76"/>
      <c r="C6" s="76"/>
      <c r="D6" s="77"/>
      <c r="E6" s="33"/>
      <c r="F6" s="31"/>
      <c r="G6" s="31"/>
      <c r="H6" s="31"/>
      <c r="I6" s="32"/>
      <c r="J6" s="5"/>
      <c r="K6" s="6"/>
      <c r="L6" s="6"/>
      <c r="M6" s="6"/>
      <c r="N6" s="7"/>
      <c r="O6" s="61" t="s">
        <v>16</v>
      </c>
      <c r="P6" s="62"/>
      <c r="Q6" s="61" t="s">
        <v>17</v>
      </c>
      <c r="R6" s="87"/>
      <c r="S6" s="62"/>
      <c r="T6" s="13"/>
      <c r="U6" s="13"/>
      <c r="V6" s="13"/>
      <c r="W6" s="13"/>
      <c r="X6" s="13"/>
    </row>
    <row r="7" spans="1:24" customHeight="1" ht="21">
      <c r="A7" s="75"/>
      <c r="B7" s="76"/>
      <c r="C7" s="76"/>
      <c r="D7" s="77"/>
      <c r="E7" s="65" t="s">
        <v>18</v>
      </c>
      <c r="F7" s="66"/>
      <c r="G7" s="66"/>
      <c r="H7" s="66"/>
      <c r="I7" s="67"/>
      <c r="J7" s="5"/>
      <c r="K7" s="6"/>
      <c r="L7" s="6"/>
      <c r="M7" s="6"/>
      <c r="N7" s="7"/>
      <c r="O7" s="63"/>
      <c r="P7" s="64"/>
      <c r="Q7" s="63"/>
      <c r="R7" s="88"/>
      <c r="S7" s="64"/>
      <c r="T7" s="13"/>
      <c r="U7" s="13"/>
      <c r="V7" s="13"/>
      <c r="W7" s="13"/>
      <c r="X7" s="13"/>
    </row>
    <row r="8" spans="1:24">
      <c r="A8" s="75"/>
      <c r="B8" s="76"/>
      <c r="C8" s="76"/>
      <c r="D8" s="77"/>
      <c r="E8" s="70"/>
      <c r="F8" s="66"/>
      <c r="G8" s="66"/>
      <c r="H8" s="66"/>
      <c r="I8" s="67"/>
      <c r="J8" s="5"/>
      <c r="K8" s="6"/>
      <c r="L8" s="6"/>
      <c r="M8" s="6"/>
      <c r="N8" s="7"/>
      <c r="O8" s="33"/>
      <c r="P8" s="32"/>
      <c r="Q8" s="31"/>
      <c r="R8" s="31"/>
      <c r="S8" s="32"/>
      <c r="T8" s="13"/>
      <c r="U8" s="13"/>
      <c r="V8" s="13"/>
      <c r="W8" s="13"/>
      <c r="X8" s="13"/>
    </row>
    <row r="9" spans="1:24" customHeight="1" ht="6">
      <c r="A9" s="8"/>
      <c r="B9" s="9"/>
      <c r="C9" s="9"/>
      <c r="D9" s="9"/>
      <c r="E9" s="34"/>
      <c r="F9" s="35"/>
      <c r="G9" s="35"/>
      <c r="H9" s="35"/>
      <c r="I9" s="36"/>
      <c r="J9" s="8"/>
      <c r="K9" s="9"/>
      <c r="L9" s="9"/>
      <c r="M9" s="9"/>
      <c r="N9" s="10"/>
      <c r="O9" s="34"/>
      <c r="P9" s="36"/>
      <c r="Q9" s="35"/>
      <c r="R9" s="35"/>
      <c r="S9" s="36"/>
      <c r="T9" s="13"/>
      <c r="U9" s="13"/>
      <c r="V9" s="13"/>
      <c r="W9" s="13"/>
      <c r="X9" s="13"/>
    </row>
    <row r="10" spans="1:2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>
      <c r="A11" s="13"/>
      <c r="B11" s="89" t="s">
        <v>19</v>
      </c>
      <c r="C11" s="90"/>
      <c r="D11" s="15" t="s">
        <v>20</v>
      </c>
      <c r="E11" s="12" t="s">
        <v>21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19" customFormat="1">
      <c r="A12" s="17"/>
      <c r="B12" s="52" t="s">
        <v>22</v>
      </c>
      <c r="C12" s="53"/>
      <c r="D12" s="18" t="str">
        <f>'Настільні ігри'!H657</f>
        <v>0</v>
      </c>
      <c r="E12" s="18" t="str">
        <f>'Настільні ігри'!I657</f>
        <v>0</v>
      </c>
      <c r="F12" s="13"/>
      <c r="G12" s="13"/>
      <c r="H12" s="13"/>
      <c r="I12" s="17"/>
      <c r="J12" s="17"/>
      <c r="K12" s="54" t="s">
        <v>23</v>
      </c>
      <c r="L12" s="55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9" customFormat="1">
      <c r="A13" s="17"/>
      <c r="B13" s="52" t="s">
        <v>24</v>
      </c>
      <c r="C13" s="53"/>
      <c r="D13" s="18" t="str">
        <f>Головоломки!H21</f>
        <v>0</v>
      </c>
      <c r="E13" s="18" t="str">
        <f>Головоломки!I21</f>
        <v>0</v>
      </c>
      <c r="F13" s="13"/>
      <c r="G13" s="13"/>
      <c r="H13" s="13"/>
      <c r="I13" s="17"/>
      <c r="J13" s="17"/>
      <c r="K13" s="56" t="s">
        <v>25</v>
      </c>
      <c r="L13" s="5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customHeight="1" ht="18">
      <c r="A14" s="13"/>
      <c r="B14" s="97" t="s">
        <v>26</v>
      </c>
      <c r="C14" s="98"/>
      <c r="D14" s="14" t="str">
        <f>Аксесуари!H69</f>
        <v>0</v>
      </c>
      <c r="E14" s="14" t="str">
        <f>Аксесуари!I69</f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customHeight="1" ht="16.9">
      <c r="A15" s="13"/>
      <c r="B15" s="97" t="s">
        <v>27</v>
      </c>
      <c r="C15" s="53"/>
      <c r="D15" s="18">
        <v>0</v>
      </c>
      <c r="E15" s="18" t="str">
        <f>'Настільні ігри'!J5</f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9" customFormat="1">
      <c r="A16" s="17"/>
      <c r="B16" s="52" t="s">
        <v>28</v>
      </c>
      <c r="C16" s="53"/>
      <c r="D16" s="18" t="str">
        <f>'Настільні ігри'!I54</f>
        <v>0</v>
      </c>
      <c r="E16" s="18" t="str">
        <f>'Настільні ігри'!J54</f>
        <v>0</v>
      </c>
      <c r="F16" s="13"/>
      <c r="G16" s="13"/>
      <c r="H16" s="13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>
      <c r="A17" s="13"/>
      <c r="B17" s="79" t="s">
        <v>29</v>
      </c>
      <c r="C17" s="80"/>
      <c r="D17" s="39" t="str">
        <f>SUM(D12:D16)</f>
        <v>0</v>
      </c>
      <c r="E17" s="39" t="str">
        <f>SUM(E12:E16)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24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1:2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1:24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1:2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1:24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1:24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1:24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1:24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1:24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1:24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1:2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1:2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1:2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1:2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1:2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1:2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spans="1:2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1:2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spans="1:2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spans="1:2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spans="1:2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1:2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spans="1:2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spans="1:2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spans="1:2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spans="1:2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spans="1:2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1:2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spans="1:2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spans="1:2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1:2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spans="1:2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spans="1:2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spans="1:2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spans="1:2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spans="1:2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spans="1:2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1:2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1:2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spans="1:2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1:2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1:2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spans="1:2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spans="1:2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1:2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spans="1:2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spans="1:2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spans="1:2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spans="1:2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spans="1:2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spans="1:2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spans="1:2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spans="1:2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spans="1: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1:2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spans="1:2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spans="1:2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1:2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spans="1:2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spans="1:2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spans="1:2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spans="1:2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spans="1:2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1:2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spans="1:2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spans="1:2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spans="1:2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spans="1:2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spans="1:2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spans="1:2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spans="1:2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spans="1:2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spans="1:2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spans="1:2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spans="1:2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spans="1:2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spans="1:2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spans="1:2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spans="1:2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spans="1:2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spans="1:2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spans="1:2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spans="1:2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spans="1:2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spans="1:2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spans="1:2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spans="1:2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spans="1:2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spans="1:2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spans="1:2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spans="1:2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spans="1:2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spans="1:2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spans="1:2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spans="1:2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spans="1:2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spans="1:2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spans="1:2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spans="1:2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1:2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spans="1:2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spans="1:2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spans="1:2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spans="1:2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spans="1:2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spans="1:2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spans="1:2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spans="1:2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spans="1:2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spans="1:2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spans="1:2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spans="1:2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1:2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spans="1:2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spans="1:24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spans="1:24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4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1:24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spans="1:24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spans="1:24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spans="1:24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spans="1:24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spans="1:24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spans="1:2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spans="1:24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spans="1:24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spans="1:24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spans="1:24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spans="1:24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spans="1:24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spans="1:24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spans="1:24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spans="1:24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spans="1:2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spans="1:24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spans="1:24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spans="1:24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spans="1:24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spans="1:24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spans="1:24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spans="1:24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spans="1:24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spans="1:24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spans="1:24">
      <c r="T214" s="13"/>
      <c r="U214" s="13"/>
      <c r="V214" s="13"/>
      <c r="W214" s="13"/>
      <c r="X214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7:C17"/>
    <mergeCell ref="O6:P7"/>
    <mergeCell ref="Q2:S3"/>
    <mergeCell ref="Q4:S5"/>
    <mergeCell ref="Q6:S7"/>
    <mergeCell ref="B11:C11"/>
    <mergeCell ref="B12:C12"/>
    <mergeCell ref="J2:N2"/>
    <mergeCell ref="J3:N3"/>
    <mergeCell ref="J4:N4"/>
    <mergeCell ref="E7:I8"/>
    <mergeCell ref="A7:D7"/>
    <mergeCell ref="A8:D8"/>
    <mergeCell ref="B13:C13"/>
    <mergeCell ref="B14:C14"/>
    <mergeCell ref="B15:C15"/>
    <mergeCell ref="B16:C16"/>
    <mergeCell ref="K12:L12"/>
    <mergeCell ref="K13:L13"/>
    <mergeCell ref="O1:S1"/>
    <mergeCell ref="O2:P3"/>
    <mergeCell ref="O4:P5"/>
    <mergeCell ref="E4:I4"/>
    <mergeCell ref="E2:I3"/>
    <mergeCell ref="E5:I5"/>
    <mergeCell ref="A1:B1"/>
    <mergeCell ref="A2:C2"/>
    <mergeCell ref="A5:D5"/>
    <mergeCell ref="A6:D6"/>
    <mergeCell ref="A3:D3"/>
    <mergeCell ref="A4:D4"/>
  </mergeCells>
  <hyperlinks>
    <hyperlink ref="Q4" r:id="rId_hyperlink_1"/>
    <hyperlink ref="Q2" r:id="rId_hyperlink_2"/>
    <hyperlink ref="Q3" r:id="rId_hyperlink_3"/>
    <hyperlink ref="R2" r:id="rId_hyperlink_4"/>
    <hyperlink ref="R3" r:id="rId_hyperlink_5"/>
    <hyperlink ref="S2" r:id="rId_hyperlink_6"/>
    <hyperlink ref="S3" r:id="rId_hyperlink_7"/>
  </hyperlink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M657"/>
  <sheetViews>
    <sheetView tabSelected="1" workbookViewId="0" showGridLines="true" showRowColHeaders="1">
      <selection activeCell="A648" sqref="A648"/>
    </sheetView>
  </sheetViews>
  <sheetFormatPr defaultRowHeight="14.4" defaultColWidth="9.140625" outlineLevelRow="0" outlineLevelCol="0"/>
  <cols>
    <col min="1" max="1" width="15" customWidth="true" style="11"/>
    <col min="2" max="2" width="15" customWidth="true" style="11"/>
    <col min="3" max="3" width="80" customWidth="true" style="16"/>
    <col min="4" max="4" width="10" customWidth="true" style="16"/>
    <col min="5" max="5" width="12" customWidth="true" style="16"/>
    <col min="6" max="6" width="10" customWidth="true" style="16"/>
    <col min="7" max="7" width="12" customWidth="true" style="16"/>
    <col min="8" max="8" width="12" customWidth="true" style="11"/>
    <col min="9" max="9" width="10" customWidth="true" style="16"/>
    <col min="10" max="10" width="12" customWidth="true" style="16"/>
    <col min="11" max="11" width="12.7109375" customWidth="true" style="11"/>
    <col min="12" max="12" width="16.28515625" customWidth="true" style="11"/>
    <col min="13" max="13" width="9.140625" style="11"/>
  </cols>
  <sheetData>
    <row r="1" spans="1:13" customHeight="1" ht="16.9">
      <c r="A1" s="22"/>
      <c r="B1" s="22"/>
      <c r="C1" s="23"/>
      <c r="D1" s="99" t="s">
        <v>23</v>
      </c>
      <c r="E1" s="100"/>
      <c r="F1" s="56" t="s">
        <v>25</v>
      </c>
      <c r="G1" s="57"/>
      <c r="I1" s="23"/>
      <c r="J1" s="23"/>
    </row>
    <row r="2" spans="1:13" customHeight="1" ht="45.6" hidden="true">
      <c r="A2" s="104" t="s">
        <v>30</v>
      </c>
      <c r="B2" s="104" t="s">
        <v>31</v>
      </c>
      <c r="C2" s="104" t="s">
        <v>32</v>
      </c>
      <c r="D2" s="104" t="s">
        <v>33</v>
      </c>
      <c r="E2" s="104" t="s">
        <v>34</v>
      </c>
      <c r="F2" s="116" t="s">
        <v>35</v>
      </c>
      <c r="G2" s="116" t="s">
        <v>36</v>
      </c>
      <c r="H2" s="116" t="s">
        <v>37</v>
      </c>
      <c r="I2" s="106" t="s">
        <v>38</v>
      </c>
      <c r="J2" s="40" t="s">
        <v>39</v>
      </c>
      <c r="K2" s="28" t="s">
        <v>40</v>
      </c>
    </row>
    <row r="3" spans="1:13" customHeight="1" ht="1.9" hidden="true">
      <c r="A3" s="20"/>
      <c r="B3" s="20"/>
      <c r="C3" s="48" t="s">
        <v>41</v>
      </c>
      <c r="D3" s="48"/>
      <c r="E3" s="48"/>
      <c r="F3" s="117">
        <v>0.2</v>
      </c>
      <c r="G3" s="117">
        <v>0.4</v>
      </c>
      <c r="H3" s="117">
        <v>0.45</v>
      </c>
      <c r="I3" s="48"/>
      <c r="J3" s="43"/>
      <c r="K3" s="43"/>
    </row>
    <row r="4" spans="1:13" hidden="true">
      <c r="A4" s="105"/>
      <c r="B4" s="105"/>
      <c r="C4" s="45" t="s">
        <v>42</v>
      </c>
      <c r="D4" s="45">
        <v>6</v>
      </c>
      <c r="E4" s="45">
        <v>2230</v>
      </c>
      <c r="F4" s="45">
        <v>1784</v>
      </c>
      <c r="G4" s="45">
        <v>1338</v>
      </c>
      <c r="H4" s="45">
        <v>1227</v>
      </c>
      <c r="I4" s="114"/>
      <c r="J4" s="46" t="str">
        <f>IF(I4&lt;D4, I4*G4,I4*H4)</f>
        <v>0</v>
      </c>
      <c r="K4" s="47"/>
      <c r="L4" s="16"/>
    </row>
    <row r="5" spans="1:13" customHeight="1" ht="0.6">
      <c r="A5" s="105"/>
      <c r="B5" s="105"/>
      <c r="C5" s="108"/>
      <c r="D5" s="108"/>
      <c r="E5" s="108"/>
      <c r="F5" s="108"/>
      <c r="G5" s="108"/>
      <c r="H5" s="105"/>
      <c r="I5" s="122" t="str">
        <f>I4</f>
        <v>0</v>
      </c>
      <c r="J5" s="44" t="str">
        <f>J4</f>
        <v>0</v>
      </c>
      <c r="L5" s="16"/>
    </row>
    <row r="6" spans="1:13">
      <c r="A6" s="105"/>
      <c r="B6" s="105"/>
      <c r="C6" s="108"/>
      <c r="D6" s="108"/>
      <c r="E6" s="108"/>
      <c r="F6" s="108"/>
      <c r="G6" s="108"/>
      <c r="H6" s="108"/>
      <c r="I6" s="108"/>
      <c r="J6" s="23"/>
      <c r="L6" s="16"/>
    </row>
    <row r="7" spans="1:13" customHeight="1" ht="30">
      <c r="A7" s="106" t="s">
        <v>30</v>
      </c>
      <c r="B7" s="106" t="s">
        <v>31</v>
      </c>
      <c r="C7" s="106" t="s">
        <v>32</v>
      </c>
      <c r="D7" s="106" t="s">
        <v>33</v>
      </c>
      <c r="E7" s="106" t="s">
        <v>34</v>
      </c>
      <c r="F7" s="106" t="s">
        <v>43</v>
      </c>
      <c r="G7" s="106" t="s">
        <v>44</v>
      </c>
      <c r="H7" s="106" t="s">
        <v>38</v>
      </c>
      <c r="I7" s="106" t="s">
        <v>45</v>
      </c>
      <c r="J7" s="40" t="s">
        <v>39</v>
      </c>
      <c r="K7" s="40" t="s">
        <v>40</v>
      </c>
    </row>
    <row r="8" spans="1:13">
      <c r="A8" s="29"/>
      <c r="B8" s="29"/>
      <c r="C8" s="30" t="s">
        <v>46</v>
      </c>
      <c r="D8" s="113"/>
      <c r="E8" s="113"/>
      <c r="F8" s="118">
        <v>0.15</v>
      </c>
      <c r="G8" s="118">
        <v>0.35</v>
      </c>
      <c r="H8" s="113"/>
      <c r="I8" s="113"/>
      <c r="J8" s="41"/>
      <c r="K8" s="29"/>
    </row>
    <row r="9" spans="1:13">
      <c r="A9" s="21">
        <v>4820257710035</v>
      </c>
      <c r="B9" s="26" t="s">
        <v>47</v>
      </c>
      <c r="C9" s="109" t="s">
        <v>48</v>
      </c>
      <c r="D9" s="114">
        <v>12</v>
      </c>
      <c r="E9" s="114">
        <v>495</v>
      </c>
      <c r="F9" s="114" t="str">
        <f>ROUND(E9*0.85, 0)</f>
        <v>0</v>
      </c>
      <c r="G9" s="114" t="str">
        <f>ROUND(E9*0.65, 0)</f>
        <v>0</v>
      </c>
      <c r="H9" s="119"/>
      <c r="I9" s="114" t="str">
        <f>H9*F9</f>
        <v>0</v>
      </c>
      <c r="J9" s="42" t="str">
        <f>G9*H9</f>
        <v>0</v>
      </c>
      <c r="K9" s="27" t="s">
        <v>49</v>
      </c>
    </row>
    <row r="10" spans="1:13">
      <c r="A10" s="21"/>
      <c r="B10" s="26"/>
      <c r="C10" s="109" t="s">
        <v>42</v>
      </c>
      <c r="D10" s="114">
        <v>6</v>
      </c>
      <c r="E10" s="114">
        <v>2230</v>
      </c>
      <c r="F10" s="114" t="str">
        <f>ROUND(E10*0.85, 0)</f>
        <v>0</v>
      </c>
      <c r="G10" s="114" t="str">
        <f>ROUND(E10*0.65, 0)</f>
        <v>0</v>
      </c>
      <c r="H10" s="119"/>
      <c r="I10" s="114" t="str">
        <f>H10*F10</f>
        <v>0</v>
      </c>
      <c r="J10" s="42" t="str">
        <f>G10*H10</f>
        <v>0</v>
      </c>
      <c r="K10" s="27"/>
    </row>
    <row r="11" spans="1:13">
      <c r="A11" s="21"/>
      <c r="B11" s="26"/>
      <c r="C11" s="110" t="s">
        <v>50</v>
      </c>
      <c r="D11" s="115">
        <v>6</v>
      </c>
      <c r="E11" s="115">
        <v>1165</v>
      </c>
      <c r="F11" s="115" t="str">
        <f>ROUND(E11*0.85, 0)</f>
        <v>0</v>
      </c>
      <c r="G11" s="115" t="str">
        <f>ROUND(E11*0.65, 0)</f>
        <v>0</v>
      </c>
      <c r="H11" s="120"/>
      <c r="I11" s="115" t="str">
        <f>H11*F11</f>
        <v>0</v>
      </c>
      <c r="J11" s="49" t="str">
        <f>G11*H11</f>
        <v>0</v>
      </c>
      <c r="K11" s="50"/>
    </row>
    <row r="12" spans="1:13">
      <c r="A12" s="21"/>
      <c r="B12" s="26"/>
      <c r="C12" s="110" t="s">
        <v>51</v>
      </c>
      <c r="D12" s="115">
        <v>6</v>
      </c>
      <c r="E12" s="115">
        <v>2230</v>
      </c>
      <c r="F12" s="115" t="str">
        <f>ROUND(E12*0.85, 0)</f>
        <v>0</v>
      </c>
      <c r="G12" s="115" t="str">
        <f>ROUND(E12*0.65, 0)</f>
        <v>0</v>
      </c>
      <c r="H12" s="120"/>
      <c r="I12" s="115" t="str">
        <f>H12*F12</f>
        <v>0</v>
      </c>
      <c r="J12" s="49" t="str">
        <f>G12*H12</f>
        <v>0</v>
      </c>
      <c r="K12" s="50"/>
    </row>
    <row r="13" spans="1:13">
      <c r="A13" s="29"/>
      <c r="B13" s="29"/>
      <c r="C13" s="30" t="s">
        <v>52</v>
      </c>
      <c r="D13" s="113"/>
      <c r="E13" s="113"/>
      <c r="F13" s="118">
        <v>0.15</v>
      </c>
      <c r="G13" s="118">
        <v>0.35</v>
      </c>
      <c r="H13" s="113"/>
      <c r="I13" s="113"/>
      <c r="J13" s="41"/>
      <c r="K13" s="29"/>
    </row>
    <row r="14" spans="1:13">
      <c r="A14" s="21">
        <v>4820257710028</v>
      </c>
      <c r="B14" s="21" t="s">
        <v>53</v>
      </c>
      <c r="C14" s="109" t="s">
        <v>54</v>
      </c>
      <c r="D14" s="114">
        <v>6</v>
      </c>
      <c r="E14" s="114">
        <v>1175</v>
      </c>
      <c r="F14" s="114" t="str">
        <f>ROUND(E14*0.85, 0)</f>
        <v>0</v>
      </c>
      <c r="G14" s="114" t="str">
        <f>ROUND(E14*0.65, 0)</f>
        <v>0</v>
      </c>
      <c r="H14" s="114"/>
      <c r="I14" s="114" t="str">
        <f>H14*F14</f>
        <v>0</v>
      </c>
      <c r="J14" s="42" t="str">
        <f>G14*H14</f>
        <v>0</v>
      </c>
      <c r="K14" s="25" t="s">
        <v>49</v>
      </c>
    </row>
    <row r="15" spans="1:13">
      <c r="A15" s="21">
        <v>3770000904178</v>
      </c>
      <c r="B15" s="26" t="s">
        <v>55</v>
      </c>
      <c r="C15" s="109" t="s">
        <v>56</v>
      </c>
      <c r="D15" s="114">
        <v>6</v>
      </c>
      <c r="E15" s="114">
        <v>1325</v>
      </c>
      <c r="F15" s="114" t="str">
        <f>ROUND(E15*0.85, 0)</f>
        <v>0</v>
      </c>
      <c r="G15" s="114" t="str">
        <f>ROUND(E15*0.65, 0)</f>
        <v>0</v>
      </c>
      <c r="H15" s="119"/>
      <c r="I15" s="114" t="str">
        <f>H15*F15</f>
        <v>0</v>
      </c>
      <c r="J15" s="42" t="str">
        <f>G15*H15</f>
        <v>0</v>
      </c>
      <c r="K15" s="27" t="s">
        <v>49</v>
      </c>
    </row>
    <row r="16" spans="1:13">
      <c r="A16" s="21">
        <v>3770000904949</v>
      </c>
      <c r="B16" s="26" t="s">
        <v>57</v>
      </c>
      <c r="C16" s="109" t="s">
        <v>58</v>
      </c>
      <c r="D16" s="114">
        <v>6</v>
      </c>
      <c r="E16" s="114">
        <v>799</v>
      </c>
      <c r="F16" s="114" t="str">
        <f>ROUND(E16*0.85, 0)</f>
        <v>0</v>
      </c>
      <c r="G16" s="114" t="str">
        <f>ROUND(E16*0.65, 0)</f>
        <v>0</v>
      </c>
      <c r="H16" s="119"/>
      <c r="I16" s="114" t="str">
        <f>H16*F16</f>
        <v>0</v>
      </c>
      <c r="J16" s="42" t="str">
        <f>G16*H16</f>
        <v>0</v>
      </c>
      <c r="K16" s="27" t="s">
        <v>49</v>
      </c>
    </row>
    <row r="17" spans="1:13">
      <c r="A17" s="21">
        <v>3770000904369</v>
      </c>
      <c r="B17" s="26" t="s">
        <v>59</v>
      </c>
      <c r="C17" s="109" t="s">
        <v>60</v>
      </c>
      <c r="D17" s="114">
        <v>6</v>
      </c>
      <c r="E17" s="114">
        <v>999</v>
      </c>
      <c r="F17" s="114" t="str">
        <f>ROUND(E17*0.85, 0)</f>
        <v>0</v>
      </c>
      <c r="G17" s="114" t="str">
        <f>ROUND(E17*0.65, 0)</f>
        <v>0</v>
      </c>
      <c r="H17" s="119"/>
      <c r="I17" s="114" t="str">
        <f>H17*F17</f>
        <v>0</v>
      </c>
      <c r="J17" s="42" t="str">
        <f>G17*H17</f>
        <v>0</v>
      </c>
      <c r="K17" s="27" t="s">
        <v>49</v>
      </c>
    </row>
    <row r="18" spans="1:13">
      <c r="A18" s="29"/>
      <c r="B18" s="29"/>
      <c r="C18" s="30" t="s">
        <v>61</v>
      </c>
      <c r="D18" s="113"/>
      <c r="E18" s="113"/>
      <c r="F18" s="118">
        <v>0.15</v>
      </c>
      <c r="G18" s="118">
        <v>0.35</v>
      </c>
      <c r="H18" s="113"/>
      <c r="I18" s="113"/>
      <c r="J18" s="41"/>
      <c r="K18" s="29"/>
    </row>
    <row r="19" spans="1:13">
      <c r="A19" s="21">
        <v>8720077197527</v>
      </c>
      <c r="B19" s="21" t="s">
        <v>62</v>
      </c>
      <c r="C19" s="109" t="s">
        <v>63</v>
      </c>
      <c r="D19" s="114">
        <v>6</v>
      </c>
      <c r="E19" s="114">
        <v>1195</v>
      </c>
      <c r="F19" s="114" t="str">
        <f>ROUND(E19*0.85, 0)</f>
        <v>0</v>
      </c>
      <c r="G19" s="114" t="str">
        <f>ROUND(E19*0.65,0)</f>
        <v>0</v>
      </c>
      <c r="H19" s="114"/>
      <c r="I19" s="114" t="str">
        <f>H19*F19</f>
        <v>0</v>
      </c>
      <c r="J19" s="42" t="str">
        <f>G19*H19</f>
        <v>0</v>
      </c>
      <c r="K19" s="25" t="s">
        <v>49</v>
      </c>
    </row>
    <row r="20" spans="1:13">
      <c r="A20" s="21">
        <v>8720077197527</v>
      </c>
      <c r="B20" s="21" t="s">
        <v>64</v>
      </c>
      <c r="C20" s="109" t="s">
        <v>65</v>
      </c>
      <c r="D20" s="114">
        <v>12</v>
      </c>
      <c r="E20" s="114">
        <v>379</v>
      </c>
      <c r="F20" s="114" t="str">
        <f>ROUND(E20*0.85, 0)</f>
        <v>0</v>
      </c>
      <c r="G20" s="114" t="str">
        <f>ROUND(E20*0.65,0)</f>
        <v>0</v>
      </c>
      <c r="H20" s="114"/>
      <c r="I20" s="114" t="str">
        <f>H20*F20</f>
        <v>0</v>
      </c>
      <c r="J20" s="42" t="str">
        <f>G20*H20</f>
        <v>0</v>
      </c>
      <c r="K20" s="25" t="s">
        <v>49</v>
      </c>
    </row>
    <row r="21" spans="1:13">
      <c r="A21" s="29"/>
      <c r="B21" s="29"/>
      <c r="C21" s="30" t="s">
        <v>66</v>
      </c>
      <c r="D21" s="113"/>
      <c r="E21" s="113"/>
      <c r="F21" s="118">
        <v>0.15</v>
      </c>
      <c r="G21" s="118" t="s">
        <v>67</v>
      </c>
      <c r="H21" s="113"/>
      <c r="I21" s="113"/>
      <c r="J21" s="41"/>
      <c r="K21" s="29"/>
    </row>
    <row r="22" spans="1:13">
      <c r="A22" s="21">
        <v>8720077197527</v>
      </c>
      <c r="B22" s="21">
        <v>8720077197527</v>
      </c>
      <c r="C22" s="109" t="s">
        <v>68</v>
      </c>
      <c r="D22" s="114">
        <v>6</v>
      </c>
      <c r="E22" s="114">
        <v>999</v>
      </c>
      <c r="F22" s="114" t="str">
        <f>ROUND(E22*0.85, 0)</f>
        <v>0</v>
      </c>
      <c r="G22" s="114">
        <v>665</v>
      </c>
      <c r="H22" s="114"/>
      <c r="I22" s="114" t="str">
        <f>H22*F22</f>
        <v>0</v>
      </c>
      <c r="J22" s="42" t="str">
        <f>G22*H22</f>
        <v>0</v>
      </c>
      <c r="K22" s="25" t="s">
        <v>49</v>
      </c>
    </row>
    <row r="23" spans="1:13">
      <c r="A23" s="21"/>
      <c r="B23" s="21"/>
      <c r="C23" s="109" t="s">
        <v>69</v>
      </c>
      <c r="D23" s="114">
        <v>6</v>
      </c>
      <c r="E23" s="114">
        <v>999</v>
      </c>
      <c r="F23" s="114" t="str">
        <f>ROUND(E23*0.85, 0)</f>
        <v>0</v>
      </c>
      <c r="G23" s="114">
        <v>665</v>
      </c>
      <c r="H23" s="114"/>
      <c r="I23" s="114" t="str">
        <f>H23*F23</f>
        <v>0</v>
      </c>
      <c r="J23" s="42" t="str">
        <f>G23*H23</f>
        <v>0</v>
      </c>
      <c r="K23" s="25"/>
    </row>
    <row r="24" spans="1:13">
      <c r="A24" s="21"/>
      <c r="B24" s="21"/>
      <c r="C24" s="109" t="s">
        <v>70</v>
      </c>
      <c r="D24" s="114">
        <v>6</v>
      </c>
      <c r="E24" s="114">
        <v>695</v>
      </c>
      <c r="F24" s="114">
        <v>462</v>
      </c>
      <c r="G24" s="114">
        <v>462</v>
      </c>
      <c r="H24" s="114"/>
      <c r="I24" s="114" t="str">
        <f>H24*F24</f>
        <v>0</v>
      </c>
      <c r="J24" s="42" t="str">
        <f>G24*H24</f>
        <v>0</v>
      </c>
      <c r="K24" s="25"/>
    </row>
    <row r="25" spans="1:13">
      <c r="A25" s="21"/>
      <c r="B25" s="21"/>
      <c r="C25" s="109" t="s">
        <v>71</v>
      </c>
      <c r="D25" s="114">
        <v>6</v>
      </c>
      <c r="E25" s="114">
        <v>699</v>
      </c>
      <c r="F25" s="114">
        <v>441</v>
      </c>
      <c r="G25" s="114">
        <v>441</v>
      </c>
      <c r="H25" s="114"/>
      <c r="I25" s="114" t="str">
        <f>H25*F25</f>
        <v>0</v>
      </c>
      <c r="J25" s="42" t="str">
        <f>G25*H25</f>
        <v>0</v>
      </c>
      <c r="K25" s="25"/>
    </row>
    <row r="26" spans="1:13">
      <c r="A26" s="21"/>
      <c r="B26" s="21"/>
      <c r="C26" s="111" t="s">
        <v>72</v>
      </c>
      <c r="D26" s="114">
        <v>6</v>
      </c>
      <c r="E26" s="114">
        <v>699</v>
      </c>
      <c r="F26" s="114">
        <v>441</v>
      </c>
      <c r="G26" s="114">
        <v>441</v>
      </c>
      <c r="H26" s="114"/>
      <c r="I26" s="114" t="str">
        <f>H26*F26</f>
        <v>0</v>
      </c>
      <c r="J26" s="42" t="str">
        <f>G26*H26</f>
        <v>0</v>
      </c>
      <c r="K26" s="25"/>
    </row>
    <row r="27" spans="1:13">
      <c r="A27" s="21"/>
      <c r="B27" s="21"/>
      <c r="C27" s="111" t="s">
        <v>73</v>
      </c>
      <c r="D27" s="114">
        <v>6</v>
      </c>
      <c r="E27" s="114">
        <v>475</v>
      </c>
      <c r="F27" s="114" t="str">
        <f>ROUND(E27*0.85, 0)</f>
        <v>0</v>
      </c>
      <c r="G27" s="114">
        <v>285</v>
      </c>
      <c r="H27" s="114"/>
      <c r="I27" s="114" t="str">
        <f>H27*F27</f>
        <v>0</v>
      </c>
      <c r="J27" s="42" t="str">
        <f>G27*H27</f>
        <v>0</v>
      </c>
      <c r="K27" s="25"/>
    </row>
    <row r="28" spans="1:13">
      <c r="A28" s="21"/>
      <c r="B28" s="21"/>
      <c r="C28" s="111" t="s">
        <v>74</v>
      </c>
      <c r="D28" s="114">
        <v>8</v>
      </c>
      <c r="E28" s="114">
        <v>660</v>
      </c>
      <c r="F28" s="114" t="str">
        <f>ROUND(E28*0.85, 0)</f>
        <v>0</v>
      </c>
      <c r="G28" s="114">
        <v>415</v>
      </c>
      <c r="H28" s="114"/>
      <c r="I28" s="114" t="str">
        <f>H28*F28</f>
        <v>0</v>
      </c>
      <c r="J28" s="42" t="str">
        <f>G28*H28</f>
        <v>0</v>
      </c>
      <c r="K28" s="25"/>
    </row>
    <row r="29" spans="1:13">
      <c r="A29" s="21"/>
      <c r="B29" s="21"/>
      <c r="C29" s="111" t="s">
        <v>75</v>
      </c>
      <c r="D29" s="114">
        <v>12</v>
      </c>
      <c r="E29" s="114">
        <v>125</v>
      </c>
      <c r="F29" s="114" t="str">
        <f>ROUND(E29*0.85, 0)</f>
        <v>0</v>
      </c>
      <c r="G29" s="114">
        <v>80</v>
      </c>
      <c r="H29" s="114"/>
      <c r="I29" s="114" t="str">
        <f>H29*F29</f>
        <v>0</v>
      </c>
      <c r="J29" s="42" t="str">
        <f>G29*H29</f>
        <v>0</v>
      </c>
      <c r="K29" s="25"/>
    </row>
    <row r="30" spans="1:13">
      <c r="A30" s="21"/>
      <c r="B30" s="21"/>
      <c r="C30" s="111" t="s">
        <v>76</v>
      </c>
      <c r="D30" s="114">
        <v>11</v>
      </c>
      <c r="E30" s="114">
        <v>849</v>
      </c>
      <c r="F30" s="114" t="str">
        <f>ROUND(E30*0.85, 0)</f>
        <v>0</v>
      </c>
      <c r="G30" s="114">
        <v>552</v>
      </c>
      <c r="H30" s="114"/>
      <c r="I30" s="114" t="str">
        <f>H30*F30</f>
        <v>0</v>
      </c>
      <c r="J30" s="42" t="str">
        <f>G30*H30</f>
        <v>0</v>
      </c>
      <c r="K30" s="25"/>
    </row>
    <row r="31" spans="1:13">
      <c r="A31" s="21"/>
      <c r="B31" s="21"/>
      <c r="C31" s="111" t="s">
        <v>77</v>
      </c>
      <c r="D31" s="114">
        <v>17</v>
      </c>
      <c r="E31" s="114">
        <v>799</v>
      </c>
      <c r="F31" s="114" t="str">
        <f>ROUND(E31*0.85, 0)</f>
        <v>0</v>
      </c>
      <c r="G31" s="114">
        <v>520</v>
      </c>
      <c r="H31" s="114"/>
      <c r="I31" s="114" t="str">
        <f>H31*F31</f>
        <v>0</v>
      </c>
      <c r="J31" s="42" t="str">
        <f>G31*H31</f>
        <v>0</v>
      </c>
      <c r="K31" s="25"/>
    </row>
    <row r="32" spans="1:13">
      <c r="A32" s="21">
        <v>5900511022988</v>
      </c>
      <c r="B32" s="21">
        <v>5900511022988</v>
      </c>
      <c r="C32" s="51" t="s">
        <v>78</v>
      </c>
      <c r="D32" s="114">
        <v>6</v>
      </c>
      <c r="E32" s="114">
        <v>749</v>
      </c>
      <c r="F32" s="114" t="str">
        <f>ROUND(E32*0.85, 0)</f>
        <v>0</v>
      </c>
      <c r="G32" s="114">
        <v>465</v>
      </c>
      <c r="H32" s="114"/>
      <c r="I32" s="114" t="str">
        <f>H32*F32</f>
        <v>0</v>
      </c>
      <c r="J32" s="42" t="str">
        <f>G32*H32</f>
        <v>0</v>
      </c>
      <c r="K32" s="25" t="s">
        <v>49</v>
      </c>
    </row>
    <row r="33" spans="1:13">
      <c r="A33" s="29"/>
      <c r="B33" s="29"/>
      <c r="C33" s="30" t="s">
        <v>79</v>
      </c>
      <c r="D33" s="113"/>
      <c r="E33" s="113"/>
      <c r="F33" s="118">
        <v>0.15</v>
      </c>
      <c r="G33" s="118" t="s">
        <v>67</v>
      </c>
      <c r="H33" s="113"/>
      <c r="I33" s="113"/>
      <c r="J33" s="41"/>
      <c r="K33" s="29"/>
    </row>
    <row r="34" spans="1:13">
      <c r="A34" s="21"/>
      <c r="B34" s="21"/>
      <c r="C34" s="111" t="s">
        <v>80</v>
      </c>
      <c r="D34" s="114"/>
      <c r="E34" s="114">
        <v>550</v>
      </c>
      <c r="F34" s="114" t="str">
        <f>ROUND(E34*0.85, 0)</f>
        <v>0</v>
      </c>
      <c r="G34" s="114">
        <v>355</v>
      </c>
      <c r="H34" s="114"/>
      <c r="I34" s="114" t="str">
        <f>F34*H34</f>
        <v>0</v>
      </c>
      <c r="J34" s="42" t="str">
        <f>G34*H34</f>
        <v>0</v>
      </c>
      <c r="K34" s="25"/>
    </row>
    <row r="35" spans="1:13">
      <c r="A35" s="21"/>
      <c r="B35" s="21"/>
      <c r="C35" s="111" t="s">
        <v>81</v>
      </c>
      <c r="D35" s="114"/>
      <c r="E35" s="114">
        <v>550</v>
      </c>
      <c r="F35" s="114" t="str">
        <f>ROUND(E35*0.85, 0)</f>
        <v>0</v>
      </c>
      <c r="G35" s="114">
        <v>355</v>
      </c>
      <c r="H35" s="114"/>
      <c r="I35" s="114" t="str">
        <f>F35*H35</f>
        <v>0</v>
      </c>
      <c r="J35" s="42" t="str">
        <f>G35*H35</f>
        <v>0</v>
      </c>
      <c r="K35" s="25"/>
    </row>
    <row r="36" spans="1:13">
      <c r="A36" s="21"/>
      <c r="B36" s="21"/>
      <c r="C36" s="111" t="s">
        <v>82</v>
      </c>
      <c r="D36" s="114"/>
      <c r="E36" s="114">
        <v>550</v>
      </c>
      <c r="F36" s="114" t="str">
        <f>ROUND(E36*0.85, 0)</f>
        <v>0</v>
      </c>
      <c r="G36" s="114">
        <v>355</v>
      </c>
      <c r="H36" s="114"/>
      <c r="I36" s="114" t="str">
        <f>F36*H36</f>
        <v>0</v>
      </c>
      <c r="J36" s="42" t="str">
        <f>G36*H36</f>
        <v>0</v>
      </c>
      <c r="K36" s="25"/>
    </row>
    <row r="37" spans="1:13">
      <c r="A37" s="21"/>
      <c r="B37" s="21"/>
      <c r="C37" s="111" t="s">
        <v>83</v>
      </c>
      <c r="D37" s="114"/>
      <c r="E37" s="114">
        <v>550</v>
      </c>
      <c r="F37" s="114" t="str">
        <f>ROUND(E37*0.85, 0)</f>
        <v>0</v>
      </c>
      <c r="G37" s="114">
        <v>355</v>
      </c>
      <c r="H37" s="114"/>
      <c r="I37" s="114" t="str">
        <f>F37*H37</f>
        <v>0</v>
      </c>
      <c r="J37" s="42" t="str">
        <f>G37*H37</f>
        <v>0</v>
      </c>
      <c r="K37" s="25"/>
    </row>
    <row r="38" spans="1:13">
      <c r="A38" s="29"/>
      <c r="B38" s="29"/>
      <c r="C38" s="30" t="s">
        <v>84</v>
      </c>
      <c r="D38" s="113"/>
      <c r="E38" s="113"/>
      <c r="F38" s="118">
        <v>0.15</v>
      </c>
      <c r="G38" s="118" t="s">
        <v>67</v>
      </c>
      <c r="H38" s="113"/>
      <c r="I38" s="113"/>
      <c r="J38" s="41"/>
      <c r="K38" s="29"/>
    </row>
    <row r="39" spans="1:13">
      <c r="A39" s="21"/>
      <c r="B39" s="21"/>
      <c r="C39" s="111" t="s">
        <v>85</v>
      </c>
      <c r="D39" s="114"/>
      <c r="E39" s="114">
        <v>695</v>
      </c>
      <c r="F39" s="114" t="str">
        <f>ROUND(E39*0.85, 0)</f>
        <v>0</v>
      </c>
      <c r="G39" s="114" t="str">
        <f>ROUND(E39*0.65,0)</f>
        <v>0</v>
      </c>
      <c r="H39" s="114"/>
      <c r="I39" s="114" t="str">
        <f>F39*H39</f>
        <v>0</v>
      </c>
      <c r="J39" s="42" t="str">
        <f>G39*H39</f>
        <v>0</v>
      </c>
      <c r="K39" s="25"/>
    </row>
    <row r="40" spans="1:13">
      <c r="A40" s="21"/>
      <c r="B40" s="21"/>
      <c r="C40" s="111" t="s">
        <v>86</v>
      </c>
      <c r="D40" s="114"/>
      <c r="E40" s="114">
        <v>490</v>
      </c>
      <c r="F40" s="114" t="str">
        <f>ROUND(E40*0.85, 0)</f>
        <v>0</v>
      </c>
      <c r="G40" s="114" t="str">
        <f>ROUND(E40*0.65,0)</f>
        <v>0</v>
      </c>
      <c r="H40" s="114"/>
      <c r="I40" s="114" t="str">
        <f>F40*H40</f>
        <v>0</v>
      </c>
      <c r="J40" s="42" t="str">
        <f>G40*H40</f>
        <v>0</v>
      </c>
      <c r="K40" s="25"/>
    </row>
    <row r="41" spans="1:13">
      <c r="A41" s="21"/>
      <c r="B41" s="21"/>
      <c r="C41" s="111" t="s">
        <v>87</v>
      </c>
      <c r="D41" s="114"/>
      <c r="E41" s="114">
        <v>270</v>
      </c>
      <c r="F41" s="114" t="str">
        <f>ROUND(E41*0.85, 0)</f>
        <v>0</v>
      </c>
      <c r="G41" s="114" t="str">
        <f>ROUND(E41*0.65,0)</f>
        <v>0</v>
      </c>
      <c r="H41" s="114"/>
      <c r="I41" s="114" t="str">
        <f>F41*H41</f>
        <v>0</v>
      </c>
      <c r="J41" s="42" t="str">
        <f>G41*H41</f>
        <v>0</v>
      </c>
      <c r="K41" s="25"/>
    </row>
    <row r="42" spans="1:13">
      <c r="A42" s="21"/>
      <c r="B42" s="21"/>
      <c r="C42" s="111" t="s">
        <v>88</v>
      </c>
      <c r="D42" s="114"/>
      <c r="E42" s="114">
        <v>270</v>
      </c>
      <c r="F42" s="114" t="str">
        <f>ROUND(E42*0.85, 0)</f>
        <v>0</v>
      </c>
      <c r="G42" s="114" t="str">
        <f>ROUND(E42*0.65,0)</f>
        <v>0</v>
      </c>
      <c r="H42" s="114"/>
      <c r="I42" s="114" t="str">
        <f>F42*H42</f>
        <v>0</v>
      </c>
      <c r="J42" s="42" t="str">
        <f>G42*H42</f>
        <v>0</v>
      </c>
      <c r="K42" s="25"/>
    </row>
    <row r="43" spans="1:13">
      <c r="A43" s="29"/>
      <c r="B43" s="29"/>
      <c r="C43" s="30" t="s">
        <v>89</v>
      </c>
      <c r="D43" s="113"/>
      <c r="E43" s="113"/>
      <c r="F43" s="118">
        <v>0.15</v>
      </c>
      <c r="G43" s="118" t="s">
        <v>67</v>
      </c>
      <c r="H43" s="113"/>
      <c r="I43" s="113"/>
      <c r="J43" s="41"/>
      <c r="K43" s="29"/>
    </row>
    <row r="44" spans="1:13">
      <c r="A44" s="21"/>
      <c r="B44" s="21"/>
      <c r="C44" s="111" t="s">
        <v>90</v>
      </c>
      <c r="D44" s="114"/>
      <c r="E44" s="114">
        <v>485</v>
      </c>
      <c r="F44" s="114" t="str">
        <f>ROUND(E44*0.85, 0)</f>
        <v>0</v>
      </c>
      <c r="G44" s="114">
        <v>291</v>
      </c>
      <c r="H44" s="114"/>
      <c r="I44" s="114" t="str">
        <f>F44*H44</f>
        <v>0</v>
      </c>
      <c r="J44" s="42" t="str">
        <f>G44*H44</f>
        <v>0</v>
      </c>
      <c r="K44" s="25"/>
    </row>
    <row r="45" spans="1:13">
      <c r="A45" s="21"/>
      <c r="B45" s="21"/>
      <c r="C45" s="111" t="s">
        <v>91</v>
      </c>
      <c r="D45" s="114"/>
      <c r="E45" s="114">
        <v>485</v>
      </c>
      <c r="F45" s="114" t="str">
        <f>ROUND(E45*0.85, 0)</f>
        <v>0</v>
      </c>
      <c r="G45" s="114">
        <v>291</v>
      </c>
      <c r="H45" s="114"/>
      <c r="I45" s="114" t="str">
        <f>F45*H45</f>
        <v>0</v>
      </c>
      <c r="J45" s="42" t="str">
        <f>G45*H45</f>
        <v>0</v>
      </c>
      <c r="K45" s="25"/>
    </row>
    <row r="46" spans="1:13">
      <c r="A46" s="21"/>
      <c r="B46" s="21"/>
      <c r="C46" s="111" t="s">
        <v>92</v>
      </c>
      <c r="D46" s="114"/>
      <c r="E46" s="114">
        <v>1695</v>
      </c>
      <c r="F46" s="114" t="str">
        <f>ROUND(E46*0.85, 0)</f>
        <v>0</v>
      </c>
      <c r="G46" s="114">
        <v>1017</v>
      </c>
      <c r="H46" s="114"/>
      <c r="I46" s="114" t="str">
        <f>F46*H46</f>
        <v>0</v>
      </c>
      <c r="J46" s="42" t="str">
        <f>G46*H46</f>
        <v>0</v>
      </c>
      <c r="K46" s="25"/>
    </row>
    <row r="47" spans="1:13">
      <c r="A47" s="21"/>
      <c r="B47" s="21"/>
      <c r="C47" s="111" t="s">
        <v>93</v>
      </c>
      <c r="D47" s="114"/>
      <c r="E47" s="114">
        <v>1235</v>
      </c>
      <c r="F47" s="114" t="str">
        <f>ROUND(E47*0.85, 0)</f>
        <v>0</v>
      </c>
      <c r="G47" s="114">
        <v>741</v>
      </c>
      <c r="H47" s="114"/>
      <c r="I47" s="114" t="str">
        <f>F47*H47</f>
        <v>0</v>
      </c>
      <c r="J47" s="42" t="str">
        <f>G47*H47</f>
        <v>0</v>
      </c>
      <c r="K47" s="25"/>
    </row>
    <row r="48" spans="1:13">
      <c r="A48" s="21"/>
      <c r="B48" s="21"/>
      <c r="C48" s="111" t="s">
        <v>94</v>
      </c>
      <c r="D48" s="114"/>
      <c r="E48" s="114">
        <v>1235</v>
      </c>
      <c r="F48" s="114" t="str">
        <f>ROUND(E48*0.85, 0)</f>
        <v>0</v>
      </c>
      <c r="G48" s="114">
        <v>741</v>
      </c>
      <c r="H48" s="114"/>
      <c r="I48" s="114" t="str">
        <f>F48*H48</f>
        <v>0</v>
      </c>
      <c r="J48" s="42" t="str">
        <f>G48*H48</f>
        <v>0</v>
      </c>
      <c r="K48" s="25"/>
    </row>
    <row r="49" spans="1:13">
      <c r="A49" s="21"/>
      <c r="B49" s="21"/>
      <c r="C49" s="111" t="s">
        <v>95</v>
      </c>
      <c r="D49" s="114"/>
      <c r="E49" s="114">
        <v>635</v>
      </c>
      <c r="F49" s="114" t="str">
        <f>ROUND(E49*0.85, 0)</f>
        <v>0</v>
      </c>
      <c r="G49" s="114">
        <v>381</v>
      </c>
      <c r="H49" s="114"/>
      <c r="I49" s="114" t="str">
        <f>F49*H49</f>
        <v>0</v>
      </c>
      <c r="J49" s="42" t="str">
        <f>G49*H49</f>
        <v>0</v>
      </c>
      <c r="K49" s="25"/>
    </row>
    <row r="50" spans="1:13">
      <c r="A50" s="21"/>
      <c r="B50" s="21"/>
      <c r="C50" s="111" t="s">
        <v>96</v>
      </c>
      <c r="D50" s="114"/>
      <c r="E50" s="114">
        <v>435</v>
      </c>
      <c r="F50" s="114" t="str">
        <f>ROUND(E50*0.85, 0)</f>
        <v>0</v>
      </c>
      <c r="G50" s="114">
        <v>261</v>
      </c>
      <c r="H50" s="114"/>
      <c r="I50" s="114" t="str">
        <f>F50*H50</f>
        <v>0</v>
      </c>
      <c r="J50" s="42" t="str">
        <f>G50*H50</f>
        <v>0</v>
      </c>
      <c r="K50" s="25"/>
    </row>
    <row r="51" spans="1:13">
      <c r="A51" s="21"/>
      <c r="B51" s="21"/>
      <c r="C51" s="111" t="s">
        <v>97</v>
      </c>
      <c r="D51" s="114"/>
      <c r="E51" s="114">
        <v>995</v>
      </c>
      <c r="F51" s="114" t="str">
        <f>ROUND(E51*0.85, 0)</f>
        <v>0</v>
      </c>
      <c r="G51" s="114">
        <v>597</v>
      </c>
      <c r="H51" s="114"/>
      <c r="I51" s="114" t="str">
        <f>F51*H51</f>
        <v>0</v>
      </c>
      <c r="J51" s="42" t="str">
        <f>G51*H51</f>
        <v>0</v>
      </c>
      <c r="K51" s="25"/>
    </row>
    <row r="52" spans="1:13">
      <c r="A52" s="21"/>
      <c r="B52" s="21"/>
      <c r="C52" s="112" t="s">
        <v>98</v>
      </c>
      <c r="D52" s="114"/>
      <c r="E52" s="114">
        <v>1495</v>
      </c>
      <c r="F52" s="114" t="str">
        <f>ROUND(E52*0.85, 0)</f>
        <v>0</v>
      </c>
      <c r="G52" s="114">
        <v>897</v>
      </c>
      <c r="H52" s="114"/>
      <c r="I52" s="114" t="str">
        <f>F52*H52</f>
        <v>0</v>
      </c>
      <c r="J52" s="42" t="str">
        <f>G52*H52</f>
        <v>0</v>
      </c>
      <c r="K52" s="25"/>
    </row>
    <row r="53" spans="1:13">
      <c r="A53" s="105"/>
      <c r="B53" s="105"/>
      <c r="C53" s="105"/>
      <c r="D53" s="105"/>
      <c r="E53" s="105"/>
      <c r="F53" s="105"/>
      <c r="G53" s="105"/>
      <c r="H53" s="105"/>
      <c r="I53" s="105"/>
      <c r="J53" s="11"/>
    </row>
    <row r="54" spans="1:13">
      <c r="A54" s="105"/>
      <c r="B54" s="105"/>
      <c r="C54" s="108"/>
      <c r="D54" s="108"/>
      <c r="E54" s="108"/>
      <c r="F54" s="108"/>
      <c r="G54" s="108"/>
      <c r="H54" s="121" t="str">
        <f>SUM(H8:H52)</f>
        <v>0</v>
      </c>
      <c r="I54" s="121" t="str">
        <f>SUM(I8:I52)</f>
        <v>0</v>
      </c>
      <c r="J54" s="24" t="str">
        <f>SUM(J8:J52)</f>
        <v>0</v>
      </c>
    </row>
    <row r="55" spans="1:13">
      <c r="A55" s="105"/>
      <c r="B55" s="105"/>
      <c r="C55" s="108"/>
      <c r="D55" s="108"/>
      <c r="E55" s="108"/>
      <c r="F55" s="108"/>
      <c r="G55" s="108"/>
      <c r="H55" s="105"/>
      <c r="I55" s="108"/>
    </row>
    <row r="56" spans="1:13">
      <c r="A56" s="105"/>
      <c r="B56" s="105"/>
      <c r="C56" s="108"/>
      <c r="D56" s="108"/>
      <c r="E56" s="108"/>
      <c r="F56" s="108"/>
      <c r="G56" s="108"/>
      <c r="H56" s="105"/>
      <c r="I56" s="108"/>
    </row>
    <row r="57" spans="1:13" customHeight="1" ht="40">
      <c r="A57" s="104" t="s">
        <v>30</v>
      </c>
      <c r="B57" s="104" t="s">
        <v>31</v>
      </c>
      <c r="C57" s="104" t="s">
        <v>32</v>
      </c>
      <c r="D57" s="104" t="s">
        <v>34</v>
      </c>
      <c r="E57" s="104" t="s">
        <v>43</v>
      </c>
      <c r="F57" s="104" t="s">
        <v>99</v>
      </c>
      <c r="G57" s="104" t="s">
        <v>38</v>
      </c>
      <c r="H57" s="104" t="s">
        <v>45</v>
      </c>
      <c r="I57" s="104" t="s">
        <v>100</v>
      </c>
    </row>
    <row r="58" spans="1:13">
      <c r="A58" s="29"/>
      <c r="B58" s="29"/>
      <c r="C58" s="30" t="s">
        <v>101</v>
      </c>
      <c r="D58" s="29"/>
      <c r="E58" s="29" t="s">
        <v>102</v>
      </c>
      <c r="F58" s="29" t="s">
        <v>103</v>
      </c>
      <c r="G58" s="29"/>
      <c r="H58" s="29"/>
      <c r="I58" s="29"/>
    </row>
    <row r="59" spans="1:13">
      <c r="A59" s="107">
        <v>2306</v>
      </c>
      <c r="B59" s="107" t="s">
        <v>104</v>
      </c>
      <c r="C59" s="123" t="s">
        <v>105</v>
      </c>
      <c r="D59" s="107">
        <v>649</v>
      </c>
      <c r="E59" s="107">
        <v>552</v>
      </c>
      <c r="F59" s="107">
        <v>487</v>
      </c>
      <c r="G59" s="107"/>
      <c r="H59" s="107" t="str">
        <f>G59*E59</f>
        <v>0</v>
      </c>
      <c r="I59" s="107" t="str">
        <f>G59*F59</f>
        <v>0</v>
      </c>
    </row>
    <row r="60" spans="1:13">
      <c r="A60" s="29"/>
      <c r="B60" s="29"/>
      <c r="C60" s="30" t="s">
        <v>106</v>
      </c>
      <c r="D60" s="29"/>
      <c r="E60" s="29" t="s">
        <v>102</v>
      </c>
      <c r="F60" s="29" t="s">
        <v>103</v>
      </c>
      <c r="G60" s="29"/>
      <c r="H60" s="29"/>
      <c r="I60" s="29"/>
    </row>
    <row r="61" spans="1:13">
      <c r="A61" s="107">
        <v>1688</v>
      </c>
      <c r="B61" s="107" t="s">
        <v>107</v>
      </c>
      <c r="C61" s="123" t="s">
        <v>108</v>
      </c>
      <c r="D61" s="107">
        <v>1899</v>
      </c>
      <c r="E61" s="107">
        <v>1614</v>
      </c>
      <c r="F61" s="107">
        <v>1424</v>
      </c>
      <c r="G61" s="107"/>
      <c r="H61" s="107" t="str">
        <f>G61*E61</f>
        <v>0</v>
      </c>
      <c r="I61" s="107" t="str">
        <f>G61*F61</f>
        <v>0</v>
      </c>
    </row>
    <row r="62" spans="1:13">
      <c r="A62" s="107">
        <v>1373</v>
      </c>
      <c r="B62" s="107" t="s">
        <v>109</v>
      </c>
      <c r="C62" s="123" t="s">
        <v>110</v>
      </c>
      <c r="D62" s="107">
        <v>790</v>
      </c>
      <c r="E62" s="107">
        <v>672</v>
      </c>
      <c r="F62" s="107">
        <v>593</v>
      </c>
      <c r="G62" s="107"/>
      <c r="H62" s="107" t="str">
        <f>G62*E62</f>
        <v>0</v>
      </c>
      <c r="I62" s="107" t="str">
        <f>G62*F62</f>
        <v>0</v>
      </c>
    </row>
    <row r="63" spans="1:13">
      <c r="A63" s="29"/>
      <c r="B63" s="29"/>
      <c r="C63" s="30" t="s">
        <v>111</v>
      </c>
      <c r="D63" s="29"/>
      <c r="E63" s="29" t="s">
        <v>102</v>
      </c>
      <c r="F63" s="29" t="s">
        <v>103</v>
      </c>
      <c r="G63" s="29"/>
      <c r="H63" s="29"/>
      <c r="I63" s="29"/>
    </row>
    <row r="64" spans="1:13">
      <c r="A64" s="107">
        <v>1400</v>
      </c>
      <c r="B64" s="107">
        <v>37036</v>
      </c>
      <c r="C64" s="123" t="s">
        <v>112</v>
      </c>
      <c r="D64" s="107">
        <v>188</v>
      </c>
      <c r="E64" s="107">
        <v>160</v>
      </c>
      <c r="F64" s="107">
        <v>141</v>
      </c>
      <c r="G64" s="107"/>
      <c r="H64" s="107" t="str">
        <f>G64*E64</f>
        <v>0</v>
      </c>
      <c r="I64" s="107" t="str">
        <f>G64*F64</f>
        <v>0</v>
      </c>
    </row>
    <row r="65" spans="1:13">
      <c r="A65" s="29"/>
      <c r="B65" s="29"/>
      <c r="C65" s="30" t="s">
        <v>113</v>
      </c>
      <c r="D65" s="29"/>
      <c r="E65" s="29" t="s">
        <v>102</v>
      </c>
      <c r="F65" s="29" t="s">
        <v>103</v>
      </c>
      <c r="G65" s="29"/>
      <c r="H65" s="29"/>
      <c r="I65" s="29"/>
    </row>
    <row r="66" spans="1:13">
      <c r="A66" s="107">
        <v>2130</v>
      </c>
      <c r="B66" s="107" t="s">
        <v>114</v>
      </c>
      <c r="C66" s="123" t="s">
        <v>115</v>
      </c>
      <c r="D66" s="107">
        <v>2199</v>
      </c>
      <c r="E66" s="107">
        <v>1869</v>
      </c>
      <c r="F66" s="107">
        <v>1649</v>
      </c>
      <c r="G66" s="107"/>
      <c r="H66" s="107" t="str">
        <f>G66*E66</f>
        <v>0</v>
      </c>
      <c r="I66" s="107" t="str">
        <f>G66*F66</f>
        <v>0</v>
      </c>
    </row>
    <row r="67" spans="1:13">
      <c r="A67" s="107">
        <v>2593</v>
      </c>
      <c r="B67" s="107" t="s">
        <v>116</v>
      </c>
      <c r="C67" s="123" t="s">
        <v>117</v>
      </c>
      <c r="D67" s="107">
        <v>850</v>
      </c>
      <c r="E67" s="107">
        <v>723</v>
      </c>
      <c r="F67" s="107">
        <v>638</v>
      </c>
      <c r="G67" s="107"/>
      <c r="H67" s="107" t="str">
        <f>G67*E67</f>
        <v>0</v>
      </c>
      <c r="I67" s="107" t="str">
        <f>G67*F67</f>
        <v>0</v>
      </c>
    </row>
    <row r="68" spans="1:13">
      <c r="A68" s="107">
        <v>1372</v>
      </c>
      <c r="B68" s="107" t="s">
        <v>118</v>
      </c>
      <c r="C68" s="123" t="s">
        <v>119</v>
      </c>
      <c r="D68" s="107">
        <v>550</v>
      </c>
      <c r="E68" s="107">
        <v>468</v>
      </c>
      <c r="F68" s="107">
        <v>413</v>
      </c>
      <c r="G68" s="107"/>
      <c r="H68" s="107" t="str">
        <f>G68*E68</f>
        <v>0</v>
      </c>
      <c r="I68" s="107" t="str">
        <f>G68*F68</f>
        <v>0</v>
      </c>
    </row>
    <row r="69" spans="1:13">
      <c r="A69" s="29"/>
      <c r="B69" s="29"/>
      <c r="C69" s="30" t="s">
        <v>120</v>
      </c>
      <c r="D69" s="29"/>
      <c r="E69" s="29" t="s">
        <v>102</v>
      </c>
      <c r="F69" s="29" t="s">
        <v>103</v>
      </c>
      <c r="G69" s="29"/>
      <c r="H69" s="29"/>
      <c r="I69" s="29"/>
    </row>
    <row r="70" spans="1:13">
      <c r="A70" s="107">
        <v>203</v>
      </c>
      <c r="B70" s="107">
        <v>54337</v>
      </c>
      <c r="C70" s="123" t="s">
        <v>121</v>
      </c>
      <c r="D70" s="107">
        <v>899</v>
      </c>
      <c r="E70" s="107">
        <v>764</v>
      </c>
      <c r="F70" s="107">
        <v>674</v>
      </c>
      <c r="G70" s="107"/>
      <c r="H70" s="107" t="str">
        <f>G70*E70</f>
        <v>0</v>
      </c>
      <c r="I70" s="107" t="str">
        <f>G70*F70</f>
        <v>0</v>
      </c>
    </row>
    <row r="71" spans="1:13">
      <c r="A71" s="107">
        <v>184</v>
      </c>
      <c r="B71" s="107">
        <v>54553</v>
      </c>
      <c r="C71" s="123" t="s">
        <v>122</v>
      </c>
      <c r="D71" s="107">
        <v>549</v>
      </c>
      <c r="E71" s="107">
        <v>467</v>
      </c>
      <c r="F71" s="107">
        <v>412</v>
      </c>
      <c r="G71" s="107"/>
      <c r="H71" s="107" t="str">
        <f>G71*E71</f>
        <v>0</v>
      </c>
      <c r="I71" s="107" t="str">
        <f>G71*F71</f>
        <v>0</v>
      </c>
    </row>
    <row r="72" spans="1:13">
      <c r="A72" s="107">
        <v>2066</v>
      </c>
      <c r="B72" s="107">
        <v>58161</v>
      </c>
      <c r="C72" s="123" t="s">
        <v>123</v>
      </c>
      <c r="D72" s="107">
        <v>329</v>
      </c>
      <c r="E72" s="107">
        <v>280</v>
      </c>
      <c r="F72" s="107">
        <v>247</v>
      </c>
      <c r="G72" s="107"/>
      <c r="H72" s="107" t="str">
        <f>G72*E72</f>
        <v>0</v>
      </c>
      <c r="I72" s="107" t="str">
        <f>G72*F72</f>
        <v>0</v>
      </c>
    </row>
    <row r="73" spans="1:13">
      <c r="A73" s="29"/>
      <c r="B73" s="29"/>
      <c r="C73" s="30" t="s">
        <v>124</v>
      </c>
      <c r="D73" s="29"/>
      <c r="E73" s="29" t="s">
        <v>102</v>
      </c>
      <c r="F73" s="29" t="s">
        <v>103</v>
      </c>
      <c r="G73" s="29"/>
      <c r="H73" s="29"/>
      <c r="I73" s="29"/>
    </row>
    <row r="74" spans="1:13">
      <c r="A74" s="107">
        <v>2056</v>
      </c>
      <c r="B74" s="107">
        <v>82326</v>
      </c>
      <c r="C74" s="123" t="s">
        <v>125</v>
      </c>
      <c r="D74" s="107">
        <v>249</v>
      </c>
      <c r="E74" s="107">
        <v>212</v>
      </c>
      <c r="F74" s="107">
        <v>187</v>
      </c>
      <c r="G74" s="107"/>
      <c r="H74" s="107" t="str">
        <f>G74*E74</f>
        <v>0</v>
      </c>
      <c r="I74" s="107" t="str">
        <f>G74*F74</f>
        <v>0</v>
      </c>
    </row>
    <row r="75" spans="1:13">
      <c r="A75" s="107">
        <v>251</v>
      </c>
      <c r="B75" s="107">
        <v>81862</v>
      </c>
      <c r="C75" s="123" t="s">
        <v>126</v>
      </c>
      <c r="D75" s="107">
        <v>399</v>
      </c>
      <c r="E75" s="107">
        <v>339</v>
      </c>
      <c r="F75" s="107">
        <v>299</v>
      </c>
      <c r="G75" s="107"/>
      <c r="H75" s="107" t="str">
        <f>G75*E75</f>
        <v>0</v>
      </c>
      <c r="I75" s="107" t="str">
        <f>G75*F75</f>
        <v>0</v>
      </c>
    </row>
    <row r="76" spans="1:13">
      <c r="A76" s="107">
        <v>250</v>
      </c>
      <c r="B76" s="107">
        <v>81411</v>
      </c>
      <c r="C76" s="123" t="s">
        <v>127</v>
      </c>
      <c r="D76" s="107">
        <v>949</v>
      </c>
      <c r="E76" s="107">
        <v>807</v>
      </c>
      <c r="F76" s="107">
        <v>712</v>
      </c>
      <c r="G76" s="107"/>
      <c r="H76" s="107" t="str">
        <f>G76*E76</f>
        <v>0</v>
      </c>
      <c r="I76" s="107" t="str">
        <f>G76*F76</f>
        <v>0</v>
      </c>
    </row>
    <row r="77" spans="1:13">
      <c r="A77" s="107">
        <v>143</v>
      </c>
      <c r="B77" s="107">
        <v>82470</v>
      </c>
      <c r="C77" s="123" t="s">
        <v>128</v>
      </c>
      <c r="D77" s="107">
        <v>299</v>
      </c>
      <c r="E77" s="107">
        <v>254</v>
      </c>
      <c r="F77" s="107">
        <v>224</v>
      </c>
      <c r="G77" s="107"/>
      <c r="H77" s="107" t="str">
        <f>G77*E77</f>
        <v>0</v>
      </c>
      <c r="I77" s="107" t="str">
        <f>G77*F77</f>
        <v>0</v>
      </c>
    </row>
    <row r="78" spans="1:13">
      <c r="A78" s="107">
        <v>1509</v>
      </c>
      <c r="B78" s="107">
        <v>4090</v>
      </c>
      <c r="C78" s="123" t="s">
        <v>129</v>
      </c>
      <c r="D78" s="107">
        <v>499</v>
      </c>
      <c r="E78" s="107">
        <v>424</v>
      </c>
      <c r="F78" s="107">
        <v>374</v>
      </c>
      <c r="G78" s="107"/>
      <c r="H78" s="107" t="str">
        <f>G78*E78</f>
        <v>0</v>
      </c>
      <c r="I78" s="107" t="str">
        <f>G78*F78</f>
        <v>0</v>
      </c>
    </row>
    <row r="79" spans="1:13">
      <c r="A79" s="107">
        <v>252</v>
      </c>
      <c r="B79" s="107">
        <v>82012</v>
      </c>
      <c r="C79" s="123" t="s">
        <v>130</v>
      </c>
      <c r="D79" s="107">
        <v>299</v>
      </c>
      <c r="E79" s="107">
        <v>254</v>
      </c>
      <c r="F79" s="107">
        <v>224</v>
      </c>
      <c r="G79" s="107"/>
      <c r="H79" s="107" t="str">
        <f>G79*E79</f>
        <v>0</v>
      </c>
      <c r="I79" s="107" t="str">
        <f>G79*F79</f>
        <v>0</v>
      </c>
    </row>
    <row r="80" spans="1:13">
      <c r="A80" s="29"/>
      <c r="B80" s="29"/>
      <c r="C80" s="30" t="s">
        <v>131</v>
      </c>
      <c r="D80" s="29"/>
      <c r="E80" s="29" t="s">
        <v>102</v>
      </c>
      <c r="F80" s="29" t="s">
        <v>103</v>
      </c>
      <c r="G80" s="29"/>
      <c r="H80" s="29"/>
      <c r="I80" s="29"/>
    </row>
    <row r="81" spans="1:13">
      <c r="A81" s="107">
        <v>1246</v>
      </c>
      <c r="B81" s="107" t="s">
        <v>132</v>
      </c>
      <c r="C81" s="123" t="s">
        <v>133</v>
      </c>
      <c r="D81" s="107">
        <v>449</v>
      </c>
      <c r="E81" s="107">
        <v>382</v>
      </c>
      <c r="F81" s="107">
        <v>337</v>
      </c>
      <c r="G81" s="107"/>
      <c r="H81" s="107" t="str">
        <f>G81*E81</f>
        <v>0</v>
      </c>
      <c r="I81" s="107" t="str">
        <f>G81*F81</f>
        <v>0</v>
      </c>
    </row>
    <row r="82" spans="1:13">
      <c r="A82" s="107">
        <v>2059</v>
      </c>
      <c r="B82" s="107" t="s">
        <v>134</v>
      </c>
      <c r="C82" s="123" t="s">
        <v>135</v>
      </c>
      <c r="D82" s="107">
        <v>949</v>
      </c>
      <c r="E82" s="107">
        <v>807</v>
      </c>
      <c r="F82" s="107">
        <v>712</v>
      </c>
      <c r="G82" s="107"/>
      <c r="H82" s="107" t="str">
        <f>G82*E82</f>
        <v>0</v>
      </c>
      <c r="I82" s="107" t="str">
        <f>G82*F82</f>
        <v>0</v>
      </c>
    </row>
    <row r="83" spans="1:13">
      <c r="A83" s="107">
        <v>637</v>
      </c>
      <c r="B83" s="107" t="s">
        <v>136</v>
      </c>
      <c r="C83" s="123" t="s">
        <v>137</v>
      </c>
      <c r="D83" s="107">
        <v>699</v>
      </c>
      <c r="E83" s="107">
        <v>594</v>
      </c>
      <c r="F83" s="107">
        <v>524</v>
      </c>
      <c r="G83" s="107"/>
      <c r="H83" s="107" t="str">
        <f>G83*E83</f>
        <v>0</v>
      </c>
      <c r="I83" s="107" t="str">
        <f>G83*F83</f>
        <v>0</v>
      </c>
    </row>
    <row r="84" spans="1:13">
      <c r="A84" s="107">
        <v>1949</v>
      </c>
      <c r="B84" s="107" t="s">
        <v>138</v>
      </c>
      <c r="C84" s="123" t="s">
        <v>139</v>
      </c>
      <c r="D84" s="107">
        <v>1699</v>
      </c>
      <c r="E84" s="107">
        <v>1444</v>
      </c>
      <c r="F84" s="107">
        <v>1274</v>
      </c>
      <c r="G84" s="107"/>
      <c r="H84" s="107" t="str">
        <f>G84*E84</f>
        <v>0</v>
      </c>
      <c r="I84" s="107" t="str">
        <f>G84*F84</f>
        <v>0</v>
      </c>
    </row>
    <row r="85" spans="1:13">
      <c r="A85" s="107">
        <v>1946</v>
      </c>
      <c r="B85" s="107" t="s">
        <v>140</v>
      </c>
      <c r="C85" s="123" t="s">
        <v>141</v>
      </c>
      <c r="D85" s="107">
        <v>949</v>
      </c>
      <c r="E85" s="107">
        <v>807</v>
      </c>
      <c r="F85" s="107">
        <v>712</v>
      </c>
      <c r="G85" s="107"/>
      <c r="H85" s="107" t="str">
        <f>G85*E85</f>
        <v>0</v>
      </c>
      <c r="I85" s="107" t="str">
        <f>G85*F85</f>
        <v>0</v>
      </c>
    </row>
    <row r="86" spans="1:13">
      <c r="A86" s="107">
        <v>1676</v>
      </c>
      <c r="B86" s="107" t="s">
        <v>142</v>
      </c>
      <c r="C86" s="123" t="s">
        <v>143</v>
      </c>
      <c r="D86" s="107">
        <v>999</v>
      </c>
      <c r="E86" s="107">
        <v>849</v>
      </c>
      <c r="F86" s="107">
        <v>749</v>
      </c>
      <c r="G86" s="107"/>
      <c r="H86" s="107" t="str">
        <f>G86*E86</f>
        <v>0</v>
      </c>
      <c r="I86" s="107" t="str">
        <f>G86*F86</f>
        <v>0</v>
      </c>
    </row>
    <row r="87" spans="1:13">
      <c r="A87" s="107">
        <v>1250</v>
      </c>
      <c r="B87" s="107" t="s">
        <v>144</v>
      </c>
      <c r="C87" s="123" t="s">
        <v>145</v>
      </c>
      <c r="D87" s="107">
        <v>399</v>
      </c>
      <c r="E87" s="107">
        <v>339</v>
      </c>
      <c r="F87" s="107">
        <v>299</v>
      </c>
      <c r="G87" s="107"/>
      <c r="H87" s="107" t="str">
        <f>G87*E87</f>
        <v>0</v>
      </c>
      <c r="I87" s="107" t="str">
        <f>G87*F87</f>
        <v>0</v>
      </c>
    </row>
    <row r="88" spans="1:13">
      <c r="A88" s="107">
        <v>1249</v>
      </c>
      <c r="B88" s="107" t="s">
        <v>146</v>
      </c>
      <c r="C88" s="123" t="s">
        <v>147</v>
      </c>
      <c r="D88" s="107">
        <v>399</v>
      </c>
      <c r="E88" s="107">
        <v>339</v>
      </c>
      <c r="F88" s="107">
        <v>299</v>
      </c>
      <c r="G88" s="107"/>
      <c r="H88" s="107" t="str">
        <f>G88*E88</f>
        <v>0</v>
      </c>
      <c r="I88" s="107" t="str">
        <f>G88*F88</f>
        <v>0</v>
      </c>
    </row>
    <row r="89" spans="1:13">
      <c r="A89" s="107">
        <v>1247</v>
      </c>
      <c r="B89" s="107" t="s">
        <v>148</v>
      </c>
      <c r="C89" s="123" t="s">
        <v>149</v>
      </c>
      <c r="D89" s="107">
        <v>899</v>
      </c>
      <c r="E89" s="107">
        <v>764</v>
      </c>
      <c r="F89" s="107">
        <v>674</v>
      </c>
      <c r="G89" s="107"/>
      <c r="H89" s="107" t="str">
        <f>G89*E89</f>
        <v>0</v>
      </c>
      <c r="I89" s="107" t="str">
        <f>G89*F89</f>
        <v>0</v>
      </c>
    </row>
    <row r="90" spans="1:13">
      <c r="A90" s="107">
        <v>1677</v>
      </c>
      <c r="B90" s="107" t="s">
        <v>150</v>
      </c>
      <c r="C90" s="123" t="s">
        <v>151</v>
      </c>
      <c r="D90" s="107">
        <v>899</v>
      </c>
      <c r="E90" s="107">
        <v>764</v>
      </c>
      <c r="F90" s="107">
        <v>674</v>
      </c>
      <c r="G90" s="107"/>
      <c r="H90" s="107" t="str">
        <f>G90*E90</f>
        <v>0</v>
      </c>
      <c r="I90" s="107" t="str">
        <f>G90*F90</f>
        <v>0</v>
      </c>
    </row>
    <row r="91" spans="1:13">
      <c r="A91" s="107">
        <v>155</v>
      </c>
      <c r="B91" s="107" t="s">
        <v>152</v>
      </c>
      <c r="C91" s="123" t="s">
        <v>153</v>
      </c>
      <c r="D91" s="107">
        <v>999</v>
      </c>
      <c r="E91" s="107">
        <v>849</v>
      </c>
      <c r="F91" s="107">
        <v>749</v>
      </c>
      <c r="G91" s="107"/>
      <c r="H91" s="107" t="str">
        <f>G91*E91</f>
        <v>0</v>
      </c>
      <c r="I91" s="107" t="str">
        <f>G91*F91</f>
        <v>0</v>
      </c>
    </row>
    <row r="92" spans="1:13">
      <c r="A92" s="107">
        <v>876</v>
      </c>
      <c r="B92" s="107" t="s">
        <v>154</v>
      </c>
      <c r="C92" s="123" t="s">
        <v>155</v>
      </c>
      <c r="D92" s="107">
        <v>999</v>
      </c>
      <c r="E92" s="107">
        <v>849</v>
      </c>
      <c r="F92" s="107">
        <v>749</v>
      </c>
      <c r="G92" s="107"/>
      <c r="H92" s="107" t="str">
        <f>G92*E92</f>
        <v>0</v>
      </c>
      <c r="I92" s="107" t="str">
        <f>G92*F92</f>
        <v>0</v>
      </c>
    </row>
    <row r="93" spans="1:13">
      <c r="A93" s="107">
        <v>162</v>
      </c>
      <c r="B93" s="107" t="s">
        <v>156</v>
      </c>
      <c r="C93" s="123" t="s">
        <v>157</v>
      </c>
      <c r="D93" s="107">
        <v>749</v>
      </c>
      <c r="E93" s="107">
        <v>637</v>
      </c>
      <c r="F93" s="107">
        <v>562</v>
      </c>
      <c r="G93" s="107"/>
      <c r="H93" s="107" t="str">
        <f>G93*E93</f>
        <v>0</v>
      </c>
      <c r="I93" s="107" t="str">
        <f>G93*F93</f>
        <v>0</v>
      </c>
    </row>
    <row r="94" spans="1:13">
      <c r="A94" s="107">
        <v>986</v>
      </c>
      <c r="B94" s="107" t="s">
        <v>158</v>
      </c>
      <c r="C94" s="123" t="s">
        <v>159</v>
      </c>
      <c r="D94" s="107">
        <v>449</v>
      </c>
      <c r="E94" s="107">
        <v>382</v>
      </c>
      <c r="F94" s="107">
        <v>337</v>
      </c>
      <c r="G94" s="107"/>
      <c r="H94" s="107" t="str">
        <f>G94*E94</f>
        <v>0</v>
      </c>
      <c r="I94" s="107" t="str">
        <f>G94*F94</f>
        <v>0</v>
      </c>
    </row>
    <row r="95" spans="1:13">
      <c r="A95" s="107">
        <v>1948</v>
      </c>
      <c r="B95" s="107" t="s">
        <v>160</v>
      </c>
      <c r="C95" s="123" t="s">
        <v>161</v>
      </c>
      <c r="D95" s="107">
        <v>1699</v>
      </c>
      <c r="E95" s="107">
        <v>1444</v>
      </c>
      <c r="F95" s="107">
        <v>1274</v>
      </c>
      <c r="G95" s="107"/>
      <c r="H95" s="107" t="str">
        <f>G95*E95</f>
        <v>0</v>
      </c>
      <c r="I95" s="107" t="str">
        <f>G95*F95</f>
        <v>0</v>
      </c>
    </row>
    <row r="96" spans="1:13">
      <c r="A96" s="107">
        <v>1950</v>
      </c>
      <c r="B96" s="107" t="s">
        <v>162</v>
      </c>
      <c r="C96" s="123" t="s">
        <v>163</v>
      </c>
      <c r="D96" s="107">
        <v>699</v>
      </c>
      <c r="E96" s="107">
        <v>594</v>
      </c>
      <c r="F96" s="107">
        <v>524</v>
      </c>
      <c r="G96" s="107"/>
      <c r="H96" s="107" t="str">
        <f>G96*E96</f>
        <v>0</v>
      </c>
      <c r="I96" s="107" t="str">
        <f>G96*F96</f>
        <v>0</v>
      </c>
    </row>
    <row r="97" spans="1:13">
      <c r="A97" s="29"/>
      <c r="B97" s="29"/>
      <c r="C97" s="30" t="s">
        <v>164</v>
      </c>
      <c r="D97" s="29"/>
      <c r="E97" s="29" t="s">
        <v>102</v>
      </c>
      <c r="F97" s="29" t="s">
        <v>103</v>
      </c>
      <c r="G97" s="29"/>
      <c r="H97" s="29"/>
      <c r="I97" s="29"/>
    </row>
    <row r="98" spans="1:13">
      <c r="A98" s="107">
        <v>1421</v>
      </c>
      <c r="B98" s="107" t="s">
        <v>165</v>
      </c>
      <c r="C98" s="123" t="s">
        <v>166</v>
      </c>
      <c r="D98" s="107">
        <v>230</v>
      </c>
      <c r="E98" s="107">
        <v>196</v>
      </c>
      <c r="F98" s="107">
        <v>173</v>
      </c>
      <c r="G98" s="107"/>
      <c r="H98" s="107" t="str">
        <f>G98*E98</f>
        <v>0</v>
      </c>
      <c r="I98" s="107" t="str">
        <f>G98*F98</f>
        <v>0</v>
      </c>
    </row>
    <row r="99" spans="1:13">
      <c r="A99" s="107">
        <v>1419</v>
      </c>
      <c r="B99" s="107" t="s">
        <v>167</v>
      </c>
      <c r="C99" s="123" t="s">
        <v>168</v>
      </c>
      <c r="D99" s="107">
        <v>540</v>
      </c>
      <c r="E99" s="107">
        <v>459</v>
      </c>
      <c r="F99" s="107">
        <v>405</v>
      </c>
      <c r="G99" s="107"/>
      <c r="H99" s="107" t="str">
        <f>G99*E99</f>
        <v>0</v>
      </c>
      <c r="I99" s="107" t="str">
        <f>G99*F99</f>
        <v>0</v>
      </c>
    </row>
    <row r="100" spans="1:13">
      <c r="A100" s="107">
        <v>2256</v>
      </c>
      <c r="B100" s="107" t="s">
        <v>169</v>
      </c>
      <c r="C100" s="123" t="s">
        <v>170</v>
      </c>
      <c r="D100" s="107">
        <v>1950</v>
      </c>
      <c r="E100" s="107">
        <v>1658</v>
      </c>
      <c r="F100" s="107">
        <v>1463</v>
      </c>
      <c r="G100" s="107"/>
      <c r="H100" s="107" t="str">
        <f>G100*E100</f>
        <v>0</v>
      </c>
      <c r="I100" s="107" t="str">
        <f>G100*F100</f>
        <v>0</v>
      </c>
    </row>
    <row r="101" spans="1:13">
      <c r="A101" s="107">
        <v>559</v>
      </c>
      <c r="B101" s="107" t="s">
        <v>171</v>
      </c>
      <c r="C101" s="123" t="s">
        <v>172</v>
      </c>
      <c r="D101" s="107">
        <v>825</v>
      </c>
      <c r="E101" s="107">
        <v>701</v>
      </c>
      <c r="F101" s="107">
        <v>619</v>
      </c>
      <c r="G101" s="107"/>
      <c r="H101" s="107" t="str">
        <f>G101*E101</f>
        <v>0</v>
      </c>
      <c r="I101" s="107" t="str">
        <f>G101*F101</f>
        <v>0</v>
      </c>
    </row>
    <row r="102" spans="1:13">
      <c r="A102" s="107">
        <v>30</v>
      </c>
      <c r="B102" s="107" t="s">
        <v>173</v>
      </c>
      <c r="C102" s="123" t="s">
        <v>174</v>
      </c>
      <c r="D102" s="107">
        <v>895</v>
      </c>
      <c r="E102" s="107">
        <v>761</v>
      </c>
      <c r="F102" s="107">
        <v>671</v>
      </c>
      <c r="G102" s="107"/>
      <c r="H102" s="107" t="str">
        <f>G102*E102</f>
        <v>0</v>
      </c>
      <c r="I102" s="107" t="str">
        <f>G102*F102</f>
        <v>0</v>
      </c>
    </row>
    <row r="103" spans="1:13">
      <c r="A103" s="107">
        <v>2084</v>
      </c>
      <c r="B103" s="107" t="s">
        <v>175</v>
      </c>
      <c r="C103" s="123" t="s">
        <v>176</v>
      </c>
      <c r="D103" s="107">
        <v>1950</v>
      </c>
      <c r="E103" s="107">
        <v>1658</v>
      </c>
      <c r="F103" s="107">
        <v>1463</v>
      </c>
      <c r="G103" s="107"/>
      <c r="H103" s="107" t="str">
        <f>G103*E103</f>
        <v>0</v>
      </c>
      <c r="I103" s="107" t="str">
        <f>G103*F103</f>
        <v>0</v>
      </c>
    </row>
    <row r="104" spans="1:13">
      <c r="A104" s="107">
        <v>1446</v>
      </c>
      <c r="B104" s="107" t="s">
        <v>177</v>
      </c>
      <c r="C104" s="123" t="s">
        <v>178</v>
      </c>
      <c r="D104" s="107">
        <v>750</v>
      </c>
      <c r="E104" s="107">
        <v>638</v>
      </c>
      <c r="F104" s="107">
        <v>563</v>
      </c>
      <c r="G104" s="107"/>
      <c r="H104" s="107" t="str">
        <f>G104*E104</f>
        <v>0</v>
      </c>
      <c r="I104" s="107" t="str">
        <f>G104*F104</f>
        <v>0</v>
      </c>
    </row>
    <row r="105" spans="1:13">
      <c r="A105" s="107">
        <v>2043</v>
      </c>
      <c r="B105" s="107" t="s">
        <v>179</v>
      </c>
      <c r="C105" s="123" t="s">
        <v>180</v>
      </c>
      <c r="D105" s="107">
        <v>2200</v>
      </c>
      <c r="E105" s="107">
        <v>1870</v>
      </c>
      <c r="F105" s="107">
        <v>1650</v>
      </c>
      <c r="G105" s="107"/>
      <c r="H105" s="107" t="str">
        <f>G105*E105</f>
        <v>0</v>
      </c>
      <c r="I105" s="107" t="str">
        <f>G105*F105</f>
        <v>0</v>
      </c>
    </row>
    <row r="106" spans="1:13">
      <c r="A106" s="107">
        <v>1683</v>
      </c>
      <c r="B106" s="107" t="s">
        <v>181</v>
      </c>
      <c r="C106" s="123" t="s">
        <v>182</v>
      </c>
      <c r="D106" s="107">
        <v>1200</v>
      </c>
      <c r="E106" s="107">
        <v>1020</v>
      </c>
      <c r="F106" s="107">
        <v>900</v>
      </c>
      <c r="G106" s="107"/>
      <c r="H106" s="107" t="str">
        <f>G106*E106</f>
        <v>0</v>
      </c>
      <c r="I106" s="107" t="str">
        <f>G106*F106</f>
        <v>0</v>
      </c>
    </row>
    <row r="107" spans="1:13">
      <c r="A107" s="107">
        <v>1711</v>
      </c>
      <c r="B107" s="107" t="s">
        <v>183</v>
      </c>
      <c r="C107" s="123" t="s">
        <v>184</v>
      </c>
      <c r="D107" s="107">
        <v>905</v>
      </c>
      <c r="E107" s="107">
        <v>769</v>
      </c>
      <c r="F107" s="107">
        <v>679</v>
      </c>
      <c r="G107" s="107"/>
      <c r="H107" s="107" t="str">
        <f>G107*E107</f>
        <v>0</v>
      </c>
      <c r="I107" s="107" t="str">
        <f>G107*F107</f>
        <v>0</v>
      </c>
    </row>
    <row r="108" spans="1:13">
      <c r="A108" s="107">
        <v>934</v>
      </c>
      <c r="B108" s="107" t="s">
        <v>185</v>
      </c>
      <c r="C108" s="123" t="s">
        <v>186</v>
      </c>
      <c r="D108" s="107">
        <v>950</v>
      </c>
      <c r="E108" s="107">
        <v>808</v>
      </c>
      <c r="F108" s="107">
        <v>713</v>
      </c>
      <c r="G108" s="107"/>
      <c r="H108" s="107" t="str">
        <f>G108*E108</f>
        <v>0</v>
      </c>
      <c r="I108" s="107" t="str">
        <f>G108*F108</f>
        <v>0</v>
      </c>
    </row>
    <row r="109" spans="1:13">
      <c r="A109" s="107">
        <v>10</v>
      </c>
      <c r="B109" s="107" t="s">
        <v>187</v>
      </c>
      <c r="C109" s="123" t="s">
        <v>188</v>
      </c>
      <c r="D109" s="107">
        <v>950</v>
      </c>
      <c r="E109" s="107">
        <v>808</v>
      </c>
      <c r="F109" s="107">
        <v>713</v>
      </c>
      <c r="G109" s="107"/>
      <c r="H109" s="107" t="str">
        <f>G109*E109</f>
        <v>0</v>
      </c>
      <c r="I109" s="107" t="str">
        <f>G109*F109</f>
        <v>0</v>
      </c>
    </row>
    <row r="110" spans="1:13">
      <c r="A110" s="107">
        <v>2085</v>
      </c>
      <c r="B110" s="107" t="s">
        <v>189</v>
      </c>
      <c r="C110" s="123" t="s">
        <v>190</v>
      </c>
      <c r="D110" s="107">
        <v>950</v>
      </c>
      <c r="E110" s="107">
        <v>808</v>
      </c>
      <c r="F110" s="107">
        <v>713</v>
      </c>
      <c r="G110" s="107"/>
      <c r="H110" s="107" t="str">
        <f>G110*E110</f>
        <v>0</v>
      </c>
      <c r="I110" s="107" t="str">
        <f>G110*F110</f>
        <v>0</v>
      </c>
    </row>
    <row r="111" spans="1:13">
      <c r="A111" s="107">
        <v>1930</v>
      </c>
      <c r="B111" s="107" t="s">
        <v>191</v>
      </c>
      <c r="C111" s="123" t="s">
        <v>192</v>
      </c>
      <c r="D111" s="107">
        <v>640</v>
      </c>
      <c r="E111" s="107">
        <v>544</v>
      </c>
      <c r="F111" s="107">
        <v>480</v>
      </c>
      <c r="G111" s="107"/>
      <c r="H111" s="107" t="str">
        <f>G111*E111</f>
        <v>0</v>
      </c>
      <c r="I111" s="107" t="str">
        <f>G111*F111</f>
        <v>0</v>
      </c>
    </row>
    <row r="112" spans="1:13">
      <c r="A112" s="107">
        <v>1903</v>
      </c>
      <c r="B112" s="107" t="s">
        <v>193</v>
      </c>
      <c r="C112" s="123" t="s">
        <v>194</v>
      </c>
      <c r="D112" s="107">
        <v>2200</v>
      </c>
      <c r="E112" s="107">
        <v>1870</v>
      </c>
      <c r="F112" s="107">
        <v>1650</v>
      </c>
      <c r="G112" s="107"/>
      <c r="H112" s="107" t="str">
        <f>G112*E112</f>
        <v>0</v>
      </c>
      <c r="I112" s="107" t="str">
        <f>G112*F112</f>
        <v>0</v>
      </c>
    </row>
    <row r="113" spans="1:13">
      <c r="A113" s="107">
        <v>2600</v>
      </c>
      <c r="B113" s="107" t="s">
        <v>195</v>
      </c>
      <c r="C113" s="123" t="s">
        <v>196</v>
      </c>
      <c r="D113" s="107">
        <v>620</v>
      </c>
      <c r="E113" s="107">
        <v>527</v>
      </c>
      <c r="F113" s="107">
        <v>465</v>
      </c>
      <c r="G113" s="107"/>
      <c r="H113" s="107" t="str">
        <f>G113*E113</f>
        <v>0</v>
      </c>
      <c r="I113" s="107" t="str">
        <f>G113*F113</f>
        <v>0</v>
      </c>
    </row>
    <row r="114" spans="1:13">
      <c r="A114" s="107">
        <v>1594</v>
      </c>
      <c r="B114" s="107" t="s">
        <v>197</v>
      </c>
      <c r="C114" s="123" t="s">
        <v>198</v>
      </c>
      <c r="D114" s="107">
        <v>595</v>
      </c>
      <c r="E114" s="107">
        <v>506</v>
      </c>
      <c r="F114" s="107">
        <v>446</v>
      </c>
      <c r="G114" s="107"/>
      <c r="H114" s="107" t="str">
        <f>G114*E114</f>
        <v>0</v>
      </c>
      <c r="I114" s="107" t="str">
        <f>G114*F114</f>
        <v>0</v>
      </c>
    </row>
    <row r="115" spans="1:13">
      <c r="A115" s="107">
        <v>1904</v>
      </c>
      <c r="B115" s="107" t="s">
        <v>199</v>
      </c>
      <c r="C115" s="123" t="s">
        <v>200</v>
      </c>
      <c r="D115" s="107">
        <v>825</v>
      </c>
      <c r="E115" s="107">
        <v>701</v>
      </c>
      <c r="F115" s="107">
        <v>619</v>
      </c>
      <c r="G115" s="107"/>
      <c r="H115" s="107" t="str">
        <f>G115*E115</f>
        <v>0</v>
      </c>
      <c r="I115" s="107" t="str">
        <f>G115*F115</f>
        <v>0</v>
      </c>
    </row>
    <row r="116" spans="1:13">
      <c r="A116" s="107">
        <v>1285</v>
      </c>
      <c r="B116" s="107" t="s">
        <v>201</v>
      </c>
      <c r="C116" s="123" t="s">
        <v>202</v>
      </c>
      <c r="D116" s="107">
        <v>340</v>
      </c>
      <c r="E116" s="107">
        <v>289</v>
      </c>
      <c r="F116" s="107">
        <v>255</v>
      </c>
      <c r="G116" s="107"/>
      <c r="H116" s="107" t="str">
        <f>G116*E116</f>
        <v>0</v>
      </c>
      <c r="I116" s="107" t="str">
        <f>G116*F116</f>
        <v>0</v>
      </c>
    </row>
    <row r="117" spans="1:13">
      <c r="A117" s="107">
        <v>1758</v>
      </c>
      <c r="B117" s="107" t="s">
        <v>203</v>
      </c>
      <c r="C117" s="123" t="s">
        <v>204</v>
      </c>
      <c r="D117" s="107">
        <v>340</v>
      </c>
      <c r="E117" s="107">
        <v>289</v>
      </c>
      <c r="F117" s="107">
        <v>255</v>
      </c>
      <c r="G117" s="107"/>
      <c r="H117" s="107" t="str">
        <f>G117*E117</f>
        <v>0</v>
      </c>
      <c r="I117" s="107" t="str">
        <f>G117*F117</f>
        <v>0</v>
      </c>
    </row>
    <row r="118" spans="1:13">
      <c r="A118" s="107">
        <v>1914</v>
      </c>
      <c r="B118" s="107" t="s">
        <v>205</v>
      </c>
      <c r="C118" s="123" t="s">
        <v>206</v>
      </c>
      <c r="D118" s="107">
        <v>2350</v>
      </c>
      <c r="E118" s="107">
        <v>1998</v>
      </c>
      <c r="F118" s="107">
        <v>1763</v>
      </c>
      <c r="G118" s="107"/>
      <c r="H118" s="107" t="str">
        <f>G118*E118</f>
        <v>0</v>
      </c>
      <c r="I118" s="107" t="str">
        <f>G118*F118</f>
        <v>0</v>
      </c>
    </row>
    <row r="119" spans="1:13">
      <c r="A119" s="29"/>
      <c r="B119" s="29"/>
      <c r="C119" s="30" t="s">
        <v>207</v>
      </c>
      <c r="D119" s="29"/>
      <c r="E119" s="29" t="s">
        <v>102</v>
      </c>
      <c r="F119" s="29" t="s">
        <v>103</v>
      </c>
      <c r="G119" s="29"/>
      <c r="H119" s="29"/>
      <c r="I119" s="29"/>
    </row>
    <row r="120" spans="1:13">
      <c r="A120" s="107">
        <v>1713</v>
      </c>
      <c r="B120" s="107">
        <v>40</v>
      </c>
      <c r="C120" s="123" t="s">
        <v>208</v>
      </c>
      <c r="D120" s="107">
        <v>499</v>
      </c>
      <c r="E120" s="107">
        <v>424</v>
      </c>
      <c r="F120" s="107">
        <v>374</v>
      </c>
      <c r="G120" s="107"/>
      <c r="H120" s="107" t="str">
        <f>G120*E120</f>
        <v>0</v>
      </c>
      <c r="I120" s="107" t="str">
        <f>G120*F120</f>
        <v>0</v>
      </c>
    </row>
    <row r="121" spans="1:13">
      <c r="A121" s="107">
        <v>299</v>
      </c>
      <c r="B121" s="107">
        <v>15</v>
      </c>
      <c r="C121" s="123" t="s">
        <v>209</v>
      </c>
      <c r="D121" s="107">
        <v>449</v>
      </c>
      <c r="E121" s="107">
        <v>382</v>
      </c>
      <c r="F121" s="107">
        <v>337</v>
      </c>
      <c r="G121" s="107"/>
      <c r="H121" s="107" t="str">
        <f>G121*E121</f>
        <v>0</v>
      </c>
      <c r="I121" s="107" t="str">
        <f>G121*F121</f>
        <v>0</v>
      </c>
    </row>
    <row r="122" spans="1:13">
      <c r="A122" s="107">
        <v>928</v>
      </c>
      <c r="B122" s="107">
        <v>4820172800248</v>
      </c>
      <c r="C122" s="123" t="s">
        <v>210</v>
      </c>
      <c r="D122" s="107">
        <v>949</v>
      </c>
      <c r="E122" s="107">
        <v>807</v>
      </c>
      <c r="F122" s="107">
        <v>712</v>
      </c>
      <c r="G122" s="107"/>
      <c r="H122" s="107" t="str">
        <f>G122*E122</f>
        <v>0</v>
      </c>
      <c r="I122" s="107" t="str">
        <f>G122*F122</f>
        <v>0</v>
      </c>
    </row>
    <row r="123" spans="1:13">
      <c r="A123" s="107">
        <v>1441</v>
      </c>
      <c r="B123" s="107">
        <v>36</v>
      </c>
      <c r="C123" s="123" t="s">
        <v>211</v>
      </c>
      <c r="D123" s="107">
        <v>449</v>
      </c>
      <c r="E123" s="107">
        <v>382</v>
      </c>
      <c r="F123" s="107">
        <v>337</v>
      </c>
      <c r="G123" s="107"/>
      <c r="H123" s="107" t="str">
        <f>G123*E123</f>
        <v>0</v>
      </c>
      <c r="I123" s="107" t="str">
        <f>G123*F123</f>
        <v>0</v>
      </c>
    </row>
    <row r="124" spans="1:13">
      <c r="A124" s="107">
        <v>316</v>
      </c>
      <c r="B124" s="107">
        <v>4820172800057</v>
      </c>
      <c r="C124" s="123" t="s">
        <v>212</v>
      </c>
      <c r="D124" s="107">
        <v>799</v>
      </c>
      <c r="E124" s="107">
        <v>679</v>
      </c>
      <c r="F124" s="107">
        <v>599</v>
      </c>
      <c r="G124" s="107"/>
      <c r="H124" s="107" t="str">
        <f>G124*E124</f>
        <v>0</v>
      </c>
      <c r="I124" s="107" t="str">
        <f>G124*F124</f>
        <v>0</v>
      </c>
    </row>
    <row r="125" spans="1:13">
      <c r="A125" s="107">
        <v>312</v>
      </c>
      <c r="B125" s="107" t="s">
        <v>213</v>
      </c>
      <c r="C125" s="123" t="s">
        <v>214</v>
      </c>
      <c r="D125" s="107">
        <v>325</v>
      </c>
      <c r="E125" s="107">
        <v>276</v>
      </c>
      <c r="F125" s="107">
        <v>244</v>
      </c>
      <c r="G125" s="107"/>
      <c r="H125" s="107" t="str">
        <f>G125*E125</f>
        <v>0</v>
      </c>
      <c r="I125" s="107" t="str">
        <f>G125*F125</f>
        <v>0</v>
      </c>
    </row>
    <row r="126" spans="1:13">
      <c r="A126" s="107">
        <v>1168</v>
      </c>
      <c r="B126" s="107">
        <v>4820172800279</v>
      </c>
      <c r="C126" s="123" t="s">
        <v>215</v>
      </c>
      <c r="D126" s="107">
        <v>495</v>
      </c>
      <c r="E126" s="107">
        <v>421</v>
      </c>
      <c r="F126" s="107">
        <v>371</v>
      </c>
      <c r="G126" s="107"/>
      <c r="H126" s="107" t="str">
        <f>G126*E126</f>
        <v>0</v>
      </c>
      <c r="I126" s="107" t="str">
        <f>G126*F126</f>
        <v>0</v>
      </c>
    </row>
    <row r="127" spans="1:13">
      <c r="A127" s="29"/>
      <c r="B127" s="29"/>
      <c r="C127" s="30" t="s">
        <v>216</v>
      </c>
      <c r="D127" s="29"/>
      <c r="E127" s="29" t="s">
        <v>102</v>
      </c>
      <c r="F127" s="29" t="s">
        <v>103</v>
      </c>
      <c r="G127" s="29"/>
      <c r="H127" s="29"/>
      <c r="I127" s="29"/>
    </row>
    <row r="128" spans="1:13">
      <c r="A128" s="107">
        <v>531</v>
      </c>
      <c r="B128" s="107">
        <v>6543</v>
      </c>
      <c r="C128" s="123" t="s">
        <v>217</v>
      </c>
      <c r="D128" s="107">
        <v>299</v>
      </c>
      <c r="E128" s="107">
        <v>254</v>
      </c>
      <c r="F128" s="107">
        <v>224</v>
      </c>
      <c r="G128" s="107"/>
      <c r="H128" s="107" t="str">
        <f>G128*E128</f>
        <v>0</v>
      </c>
      <c r="I128" s="107" t="str">
        <f>G128*F128</f>
        <v>0</v>
      </c>
    </row>
    <row r="129" spans="1:13">
      <c r="A129" s="107">
        <v>1844</v>
      </c>
      <c r="B129" s="107" t="s">
        <v>218</v>
      </c>
      <c r="C129" s="123" t="s">
        <v>219</v>
      </c>
      <c r="D129" s="107">
        <v>1999</v>
      </c>
      <c r="E129" s="107">
        <v>1699</v>
      </c>
      <c r="F129" s="107">
        <v>1499</v>
      </c>
      <c r="G129" s="107"/>
      <c r="H129" s="107" t="str">
        <f>G129*E129</f>
        <v>0</v>
      </c>
      <c r="I129" s="107" t="str">
        <f>G129*F129</f>
        <v>0</v>
      </c>
    </row>
    <row r="130" spans="1:13">
      <c r="A130" s="107">
        <v>1845</v>
      </c>
      <c r="B130" s="107" t="s">
        <v>220</v>
      </c>
      <c r="C130" s="123" t="s">
        <v>221</v>
      </c>
      <c r="D130" s="107">
        <v>1799</v>
      </c>
      <c r="E130" s="107">
        <v>1529</v>
      </c>
      <c r="F130" s="107">
        <v>1349</v>
      </c>
      <c r="G130" s="107"/>
      <c r="H130" s="107" t="str">
        <f>G130*E130</f>
        <v>0</v>
      </c>
      <c r="I130" s="107" t="str">
        <f>G130*F130</f>
        <v>0</v>
      </c>
    </row>
    <row r="131" spans="1:13">
      <c r="A131" s="107">
        <v>476</v>
      </c>
      <c r="B131" s="107">
        <v>1703</v>
      </c>
      <c r="C131" s="123" t="s">
        <v>222</v>
      </c>
      <c r="D131" s="107">
        <v>399</v>
      </c>
      <c r="E131" s="107">
        <v>339</v>
      </c>
      <c r="F131" s="107">
        <v>299</v>
      </c>
      <c r="G131" s="107"/>
      <c r="H131" s="107" t="str">
        <f>G131*E131</f>
        <v>0</v>
      </c>
      <c r="I131" s="107" t="str">
        <f>G131*F131</f>
        <v>0</v>
      </c>
    </row>
    <row r="132" spans="1:13">
      <c r="A132" s="107">
        <v>2506</v>
      </c>
      <c r="B132" s="107">
        <v>2401</v>
      </c>
      <c r="C132" s="123" t="s">
        <v>223</v>
      </c>
      <c r="D132" s="107">
        <v>999</v>
      </c>
      <c r="E132" s="107">
        <v>849</v>
      </c>
      <c r="F132" s="107">
        <v>749</v>
      </c>
      <c r="G132" s="107"/>
      <c r="H132" s="107" t="str">
        <f>G132*E132</f>
        <v>0</v>
      </c>
      <c r="I132" s="107" t="str">
        <f>G132*F132</f>
        <v>0</v>
      </c>
    </row>
    <row r="133" spans="1:13">
      <c r="A133" s="107">
        <v>17</v>
      </c>
      <c r="B133" s="107">
        <v>481</v>
      </c>
      <c r="C133" s="123" t="s">
        <v>224</v>
      </c>
      <c r="D133" s="107">
        <v>99</v>
      </c>
      <c r="E133" s="107">
        <v>84</v>
      </c>
      <c r="F133" s="107">
        <v>74</v>
      </c>
      <c r="G133" s="107"/>
      <c r="H133" s="107" t="str">
        <f>G133*E133</f>
        <v>0</v>
      </c>
      <c r="I133" s="107" t="str">
        <f>G133*F133</f>
        <v>0</v>
      </c>
    </row>
    <row r="134" spans="1:13">
      <c r="A134" s="107">
        <v>1921</v>
      </c>
      <c r="B134" s="107">
        <v>2301</v>
      </c>
      <c r="C134" s="123" t="s">
        <v>225</v>
      </c>
      <c r="D134" s="107">
        <v>3199</v>
      </c>
      <c r="E134" s="107">
        <v>2719</v>
      </c>
      <c r="F134" s="107">
        <v>2399</v>
      </c>
      <c r="G134" s="107"/>
      <c r="H134" s="107" t="str">
        <f>G134*E134</f>
        <v>0</v>
      </c>
      <c r="I134" s="107" t="str">
        <f>G134*F134</f>
        <v>0</v>
      </c>
    </row>
    <row r="135" spans="1:13">
      <c r="A135" s="107">
        <v>2052</v>
      </c>
      <c r="B135" s="107">
        <v>1502</v>
      </c>
      <c r="C135" s="123" t="s">
        <v>226</v>
      </c>
      <c r="D135" s="107">
        <v>999</v>
      </c>
      <c r="E135" s="107">
        <v>849</v>
      </c>
      <c r="F135" s="107">
        <v>749</v>
      </c>
      <c r="G135" s="107"/>
      <c r="H135" s="107" t="str">
        <f>G135*E135</f>
        <v>0</v>
      </c>
      <c r="I135" s="107" t="str">
        <f>G135*F135</f>
        <v>0</v>
      </c>
    </row>
    <row r="136" spans="1:13">
      <c r="A136" s="107">
        <v>2037</v>
      </c>
      <c r="B136" s="107">
        <v>2306</v>
      </c>
      <c r="C136" s="123" t="s">
        <v>227</v>
      </c>
      <c r="D136" s="107">
        <v>499</v>
      </c>
      <c r="E136" s="107">
        <v>424</v>
      </c>
      <c r="F136" s="107">
        <v>374</v>
      </c>
      <c r="G136" s="107"/>
      <c r="H136" s="107" t="str">
        <f>G136*E136</f>
        <v>0</v>
      </c>
      <c r="I136" s="107" t="str">
        <f>G136*F136</f>
        <v>0</v>
      </c>
    </row>
    <row r="137" spans="1:13">
      <c r="A137" s="107">
        <v>1139</v>
      </c>
      <c r="B137" s="107">
        <v>1802</v>
      </c>
      <c r="C137" s="123" t="s">
        <v>228</v>
      </c>
      <c r="D137" s="107">
        <v>499</v>
      </c>
      <c r="E137" s="107">
        <v>424</v>
      </c>
      <c r="F137" s="107">
        <v>374</v>
      </c>
      <c r="G137" s="107"/>
      <c r="H137" s="107" t="str">
        <f>G137*E137</f>
        <v>0</v>
      </c>
      <c r="I137" s="107" t="str">
        <f>G137*F137</f>
        <v>0</v>
      </c>
    </row>
    <row r="138" spans="1:13">
      <c r="A138" s="107">
        <v>2038</v>
      </c>
      <c r="B138" s="107">
        <v>2309</v>
      </c>
      <c r="C138" s="123" t="s">
        <v>229</v>
      </c>
      <c r="D138" s="107">
        <v>649</v>
      </c>
      <c r="E138" s="107">
        <v>552</v>
      </c>
      <c r="F138" s="107">
        <v>487</v>
      </c>
      <c r="G138" s="107"/>
      <c r="H138" s="107" t="str">
        <f>G138*E138</f>
        <v>0</v>
      </c>
      <c r="I138" s="107" t="str">
        <f>G138*F138</f>
        <v>0</v>
      </c>
    </row>
    <row r="139" spans="1:13">
      <c r="A139" s="107">
        <v>1370</v>
      </c>
      <c r="B139" s="107">
        <v>1903</v>
      </c>
      <c r="C139" s="123" t="s">
        <v>230</v>
      </c>
      <c r="D139" s="107">
        <v>499</v>
      </c>
      <c r="E139" s="107">
        <v>424</v>
      </c>
      <c r="F139" s="107">
        <v>374</v>
      </c>
      <c r="G139" s="107"/>
      <c r="H139" s="107" t="str">
        <f>G139*E139</f>
        <v>0</v>
      </c>
      <c r="I139" s="107" t="str">
        <f>G139*F139</f>
        <v>0</v>
      </c>
    </row>
    <row r="140" spans="1:13">
      <c r="A140" s="107">
        <v>1483</v>
      </c>
      <c r="B140" s="107">
        <v>2003</v>
      </c>
      <c r="C140" s="123" t="s">
        <v>231</v>
      </c>
      <c r="D140" s="107">
        <v>1599</v>
      </c>
      <c r="E140" s="107">
        <v>1359</v>
      </c>
      <c r="F140" s="107">
        <v>1199</v>
      </c>
      <c r="G140" s="107"/>
      <c r="H140" s="107" t="str">
        <f>G140*E140</f>
        <v>0</v>
      </c>
      <c r="I140" s="107" t="str">
        <f>G140*F140</f>
        <v>0</v>
      </c>
    </row>
    <row r="141" spans="1:13">
      <c r="A141" s="29"/>
      <c r="B141" s="29"/>
      <c r="C141" s="30" t="s">
        <v>232</v>
      </c>
      <c r="D141" s="29"/>
      <c r="E141" s="29" t="s">
        <v>102</v>
      </c>
      <c r="F141" s="29" t="s">
        <v>103</v>
      </c>
      <c r="G141" s="29"/>
      <c r="H141" s="29"/>
      <c r="I141" s="29"/>
    </row>
    <row r="142" spans="1:13">
      <c r="A142" s="107">
        <v>1668</v>
      </c>
      <c r="B142" s="107" t="s">
        <v>233</v>
      </c>
      <c r="C142" s="123" t="s">
        <v>234</v>
      </c>
      <c r="D142" s="107">
        <v>1749</v>
      </c>
      <c r="E142" s="107">
        <v>1487</v>
      </c>
      <c r="F142" s="107">
        <v>1312</v>
      </c>
      <c r="G142" s="107"/>
      <c r="H142" s="107" t="str">
        <f>G142*E142</f>
        <v>0</v>
      </c>
      <c r="I142" s="107" t="str">
        <f>G142*F142</f>
        <v>0</v>
      </c>
    </row>
    <row r="143" spans="1:13">
      <c r="A143" s="107">
        <v>2480</v>
      </c>
      <c r="B143" s="107" t="s">
        <v>235</v>
      </c>
      <c r="C143" s="123" t="s">
        <v>236</v>
      </c>
      <c r="D143" s="107">
        <v>269</v>
      </c>
      <c r="E143" s="107">
        <v>229</v>
      </c>
      <c r="F143" s="107">
        <v>202</v>
      </c>
      <c r="G143" s="107"/>
      <c r="H143" s="107" t="str">
        <f>G143*E143</f>
        <v>0</v>
      </c>
      <c r="I143" s="107" t="str">
        <f>G143*F143</f>
        <v>0</v>
      </c>
    </row>
    <row r="144" spans="1:13">
      <c r="A144" s="107">
        <v>2325</v>
      </c>
      <c r="B144" s="107" t="s">
        <v>237</v>
      </c>
      <c r="C144" s="123" t="s">
        <v>238</v>
      </c>
      <c r="D144" s="107">
        <v>1099</v>
      </c>
      <c r="E144" s="107">
        <v>934</v>
      </c>
      <c r="F144" s="107">
        <v>824</v>
      </c>
      <c r="G144" s="107"/>
      <c r="H144" s="107" t="str">
        <f>G144*E144</f>
        <v>0</v>
      </c>
      <c r="I144" s="107" t="str">
        <f>G144*F144</f>
        <v>0</v>
      </c>
    </row>
    <row r="145" spans="1:13">
      <c r="A145" s="107">
        <v>2482</v>
      </c>
      <c r="B145" s="107" t="s">
        <v>239</v>
      </c>
      <c r="C145" s="123" t="s">
        <v>240</v>
      </c>
      <c r="D145" s="107">
        <v>799</v>
      </c>
      <c r="E145" s="107">
        <v>679</v>
      </c>
      <c r="F145" s="107">
        <v>599</v>
      </c>
      <c r="G145" s="107"/>
      <c r="H145" s="107" t="str">
        <f>G145*E145</f>
        <v>0</v>
      </c>
      <c r="I145" s="107" t="str">
        <f>G145*F145</f>
        <v>0</v>
      </c>
    </row>
    <row r="146" spans="1:13">
      <c r="A146" s="29"/>
      <c r="B146" s="29"/>
      <c r="C146" s="30" t="s">
        <v>241</v>
      </c>
      <c r="D146" s="29"/>
      <c r="E146" s="29" t="s">
        <v>102</v>
      </c>
      <c r="F146" s="29" t="s">
        <v>103</v>
      </c>
      <c r="G146" s="29"/>
      <c r="H146" s="29"/>
      <c r="I146" s="29"/>
    </row>
    <row r="147" spans="1:13">
      <c r="A147" s="107">
        <v>942</v>
      </c>
      <c r="B147" s="107">
        <v>4820211960063</v>
      </c>
      <c r="C147" s="123" t="s">
        <v>242</v>
      </c>
      <c r="D147" s="107">
        <v>345</v>
      </c>
      <c r="E147" s="107">
        <v>293</v>
      </c>
      <c r="F147" s="107">
        <v>259</v>
      </c>
      <c r="G147" s="107"/>
      <c r="H147" s="107" t="str">
        <f>G147*E147</f>
        <v>0</v>
      </c>
      <c r="I147" s="107" t="str">
        <f>G147*F147</f>
        <v>0</v>
      </c>
    </row>
    <row r="148" spans="1:13">
      <c r="A148" s="107">
        <v>943</v>
      </c>
      <c r="B148" s="107">
        <v>4820211960070</v>
      </c>
      <c r="C148" s="123" t="s">
        <v>243</v>
      </c>
      <c r="D148" s="107">
        <v>450</v>
      </c>
      <c r="E148" s="107">
        <v>383</v>
      </c>
      <c r="F148" s="107">
        <v>338</v>
      </c>
      <c r="G148" s="107"/>
      <c r="H148" s="107" t="str">
        <f>G148*E148</f>
        <v>0</v>
      </c>
      <c r="I148" s="107" t="str">
        <f>G148*F148</f>
        <v>0</v>
      </c>
    </row>
    <row r="149" spans="1:13">
      <c r="A149" s="107">
        <v>1302</v>
      </c>
      <c r="B149" s="107">
        <v>960162</v>
      </c>
      <c r="C149" s="123" t="s">
        <v>244</v>
      </c>
      <c r="D149" s="107">
        <v>303</v>
      </c>
      <c r="E149" s="107">
        <v>258</v>
      </c>
      <c r="F149" s="107">
        <v>227</v>
      </c>
      <c r="G149" s="107"/>
      <c r="H149" s="107" t="str">
        <f>G149*E149</f>
        <v>0</v>
      </c>
      <c r="I149" s="107" t="str">
        <f>G149*F149</f>
        <v>0</v>
      </c>
    </row>
    <row r="150" spans="1:13">
      <c r="A150" s="107">
        <v>1013</v>
      </c>
      <c r="B150" s="107" t="s">
        <v>245</v>
      </c>
      <c r="C150" s="123" t="s">
        <v>246</v>
      </c>
      <c r="D150" s="107">
        <v>297</v>
      </c>
      <c r="E150" s="107">
        <v>252</v>
      </c>
      <c r="F150" s="107">
        <v>223</v>
      </c>
      <c r="G150" s="107"/>
      <c r="H150" s="107" t="str">
        <f>G150*E150</f>
        <v>0</v>
      </c>
      <c r="I150" s="107" t="str">
        <f>G150*F150</f>
        <v>0</v>
      </c>
    </row>
    <row r="151" spans="1:13">
      <c r="A151" s="107">
        <v>1015</v>
      </c>
      <c r="B151" s="107" t="s">
        <v>247</v>
      </c>
      <c r="C151" s="123" t="s">
        <v>248</v>
      </c>
      <c r="D151" s="107">
        <v>297</v>
      </c>
      <c r="E151" s="107">
        <v>252</v>
      </c>
      <c r="F151" s="107">
        <v>223</v>
      </c>
      <c r="G151" s="107"/>
      <c r="H151" s="107" t="str">
        <f>G151*E151</f>
        <v>0</v>
      </c>
      <c r="I151" s="107" t="str">
        <f>G151*F151</f>
        <v>0</v>
      </c>
    </row>
    <row r="152" spans="1:13">
      <c r="A152" s="107">
        <v>1502</v>
      </c>
      <c r="B152" s="107">
        <v>79024</v>
      </c>
      <c r="C152" s="123" t="s">
        <v>249</v>
      </c>
      <c r="D152" s="107">
        <v>435</v>
      </c>
      <c r="E152" s="107">
        <v>370</v>
      </c>
      <c r="F152" s="107">
        <v>326</v>
      </c>
      <c r="G152" s="107"/>
      <c r="H152" s="107" t="str">
        <f>G152*E152</f>
        <v>0</v>
      </c>
      <c r="I152" s="107" t="str">
        <f>G152*F152</f>
        <v>0</v>
      </c>
    </row>
    <row r="153" spans="1:13">
      <c r="A153" s="29"/>
      <c r="B153" s="29"/>
      <c r="C153" s="30" t="s">
        <v>250</v>
      </c>
      <c r="D153" s="29"/>
      <c r="E153" s="29" t="s">
        <v>102</v>
      </c>
      <c r="F153" s="29" t="s">
        <v>103</v>
      </c>
      <c r="G153" s="29"/>
      <c r="H153" s="29"/>
      <c r="I153" s="29"/>
    </row>
    <row r="154" spans="1:13">
      <c r="A154" s="107">
        <v>2344</v>
      </c>
      <c r="B154" s="107" t="s">
        <v>251</v>
      </c>
      <c r="C154" s="123" t="s">
        <v>252</v>
      </c>
      <c r="D154" s="107">
        <v>750</v>
      </c>
      <c r="E154" s="107">
        <v>638</v>
      </c>
      <c r="F154" s="107">
        <v>563</v>
      </c>
      <c r="G154" s="107"/>
      <c r="H154" s="107" t="str">
        <f>G154*E154</f>
        <v>0</v>
      </c>
      <c r="I154" s="107" t="str">
        <f>G154*F154</f>
        <v>0</v>
      </c>
    </row>
    <row r="155" spans="1:13">
      <c r="A155" s="107">
        <v>2135</v>
      </c>
      <c r="B155" s="107" t="s">
        <v>253</v>
      </c>
      <c r="C155" s="123" t="s">
        <v>254</v>
      </c>
      <c r="D155" s="107">
        <v>5100</v>
      </c>
      <c r="E155" s="107">
        <v>4335</v>
      </c>
      <c r="F155" s="107">
        <v>3825</v>
      </c>
      <c r="G155" s="107"/>
      <c r="H155" s="107" t="str">
        <f>G155*E155</f>
        <v>0</v>
      </c>
      <c r="I155" s="107" t="str">
        <f>G155*F155</f>
        <v>0</v>
      </c>
    </row>
    <row r="156" spans="1:13">
      <c r="A156" s="29"/>
      <c r="B156" s="29"/>
      <c r="C156" s="30" t="s">
        <v>255</v>
      </c>
      <c r="D156" s="29"/>
      <c r="E156" s="29" t="s">
        <v>102</v>
      </c>
      <c r="F156" s="29" t="s">
        <v>103</v>
      </c>
      <c r="G156" s="29"/>
      <c r="H156" s="29"/>
      <c r="I156" s="29"/>
    </row>
    <row r="157" spans="1:13">
      <c r="A157" s="107">
        <v>2281</v>
      </c>
      <c r="B157" s="107" t="s">
        <v>256</v>
      </c>
      <c r="C157" s="123" t="s">
        <v>257</v>
      </c>
      <c r="D157" s="107">
        <v>319</v>
      </c>
      <c r="E157" s="107">
        <v>271</v>
      </c>
      <c r="F157" s="107">
        <v>239</v>
      </c>
      <c r="G157" s="107"/>
      <c r="H157" s="107" t="str">
        <f>G157*E157</f>
        <v>0</v>
      </c>
      <c r="I157" s="107" t="str">
        <f>G157*F157</f>
        <v>0</v>
      </c>
    </row>
    <row r="158" spans="1:13">
      <c r="A158" s="107">
        <v>1398</v>
      </c>
      <c r="B158" s="107" t="s">
        <v>258</v>
      </c>
      <c r="C158" s="123" t="s">
        <v>259</v>
      </c>
      <c r="D158" s="107">
        <v>319</v>
      </c>
      <c r="E158" s="107">
        <v>271</v>
      </c>
      <c r="F158" s="107">
        <v>239</v>
      </c>
      <c r="G158" s="107"/>
      <c r="H158" s="107" t="str">
        <f>G158*E158</f>
        <v>0</v>
      </c>
      <c r="I158" s="107" t="str">
        <f>G158*F158</f>
        <v>0</v>
      </c>
    </row>
    <row r="159" spans="1:13">
      <c r="A159" s="29"/>
      <c r="B159" s="29"/>
      <c r="C159" s="30" t="s">
        <v>260</v>
      </c>
      <c r="D159" s="29"/>
      <c r="E159" s="29" t="s">
        <v>102</v>
      </c>
      <c r="F159" s="29" t="s">
        <v>103</v>
      </c>
      <c r="G159" s="29"/>
      <c r="H159" s="29"/>
      <c r="I159" s="29"/>
    </row>
    <row r="160" spans="1:13">
      <c r="A160" s="107">
        <v>2126</v>
      </c>
      <c r="B160" s="107" t="s">
        <v>261</v>
      </c>
      <c r="C160" s="123" t="s">
        <v>262</v>
      </c>
      <c r="D160" s="107">
        <v>1650</v>
      </c>
      <c r="E160" s="107">
        <v>1403</v>
      </c>
      <c r="F160" s="107">
        <v>1238</v>
      </c>
      <c r="G160" s="107"/>
      <c r="H160" s="107" t="str">
        <f>G160*E160</f>
        <v>0</v>
      </c>
      <c r="I160" s="107" t="str">
        <f>G160*F160</f>
        <v>0</v>
      </c>
    </row>
    <row r="161" spans="1:13">
      <c r="A161" s="107">
        <v>1933</v>
      </c>
      <c r="B161" s="107" t="s">
        <v>263</v>
      </c>
      <c r="C161" s="123" t="s">
        <v>264</v>
      </c>
      <c r="D161" s="107">
        <v>980</v>
      </c>
      <c r="E161" s="107">
        <v>833</v>
      </c>
      <c r="F161" s="107">
        <v>735</v>
      </c>
      <c r="G161" s="107"/>
      <c r="H161" s="107" t="str">
        <f>G161*E161</f>
        <v>0</v>
      </c>
      <c r="I161" s="107" t="str">
        <f>G161*F161</f>
        <v>0</v>
      </c>
    </row>
    <row r="162" spans="1:13">
      <c r="A162" s="107">
        <v>2570</v>
      </c>
      <c r="B162" s="107" t="s">
        <v>265</v>
      </c>
      <c r="C162" s="123" t="s">
        <v>266</v>
      </c>
      <c r="D162" s="107">
        <v>2099</v>
      </c>
      <c r="E162" s="107">
        <v>1784</v>
      </c>
      <c r="F162" s="107">
        <v>1574</v>
      </c>
      <c r="G162" s="107"/>
      <c r="H162" s="107" t="str">
        <f>G162*E162</f>
        <v>0</v>
      </c>
      <c r="I162" s="107" t="str">
        <f>G162*F162</f>
        <v>0</v>
      </c>
    </row>
    <row r="163" spans="1:13">
      <c r="A163" s="107">
        <v>2571</v>
      </c>
      <c r="B163" s="107" t="s">
        <v>265</v>
      </c>
      <c r="C163" s="123" t="s">
        <v>267</v>
      </c>
      <c r="D163" s="107">
        <v>700</v>
      </c>
      <c r="E163" s="107">
        <v>595</v>
      </c>
      <c r="F163" s="107">
        <v>525</v>
      </c>
      <c r="G163" s="107"/>
      <c r="H163" s="107" t="str">
        <f>G163*E163</f>
        <v>0</v>
      </c>
      <c r="I163" s="107" t="str">
        <f>G163*F163</f>
        <v>0</v>
      </c>
    </row>
    <row r="164" spans="1:13">
      <c r="A164" s="107">
        <v>2460</v>
      </c>
      <c r="B164" s="107" t="s">
        <v>268</v>
      </c>
      <c r="C164" s="123" t="s">
        <v>269</v>
      </c>
      <c r="D164" s="107">
        <v>750</v>
      </c>
      <c r="E164" s="107">
        <v>638</v>
      </c>
      <c r="F164" s="107">
        <v>563</v>
      </c>
      <c r="G164" s="107"/>
      <c r="H164" s="107" t="str">
        <f>G164*E164</f>
        <v>0</v>
      </c>
      <c r="I164" s="107" t="str">
        <f>G164*F164</f>
        <v>0</v>
      </c>
    </row>
    <row r="165" spans="1:13">
      <c r="A165" s="107">
        <v>2461</v>
      </c>
      <c r="B165" s="107" t="s">
        <v>270</v>
      </c>
      <c r="C165" s="123" t="s">
        <v>271</v>
      </c>
      <c r="D165" s="107">
        <v>799</v>
      </c>
      <c r="E165" s="107">
        <v>679</v>
      </c>
      <c r="F165" s="107">
        <v>599</v>
      </c>
      <c r="G165" s="107"/>
      <c r="H165" s="107" t="str">
        <f>G165*E165</f>
        <v>0</v>
      </c>
      <c r="I165" s="107" t="str">
        <f>G165*F165</f>
        <v>0</v>
      </c>
    </row>
    <row r="166" spans="1:13">
      <c r="A166" s="107">
        <v>2574</v>
      </c>
      <c r="B166" s="107" t="s">
        <v>272</v>
      </c>
      <c r="C166" s="123" t="s">
        <v>273</v>
      </c>
      <c r="D166" s="107">
        <v>1499</v>
      </c>
      <c r="E166" s="107">
        <v>1274</v>
      </c>
      <c r="F166" s="107">
        <v>1124</v>
      </c>
      <c r="G166" s="107"/>
      <c r="H166" s="107" t="str">
        <f>G166*E166</f>
        <v>0</v>
      </c>
      <c r="I166" s="107" t="str">
        <f>G166*F166</f>
        <v>0</v>
      </c>
    </row>
    <row r="167" spans="1:13">
      <c r="A167" s="107">
        <v>2456</v>
      </c>
      <c r="B167" s="107" t="s">
        <v>274</v>
      </c>
      <c r="C167" s="123" t="s">
        <v>275</v>
      </c>
      <c r="D167" s="107">
        <v>1199</v>
      </c>
      <c r="E167" s="107">
        <v>1019</v>
      </c>
      <c r="F167" s="107">
        <v>899</v>
      </c>
      <c r="G167" s="107"/>
      <c r="H167" s="107" t="str">
        <f>G167*E167</f>
        <v>0</v>
      </c>
      <c r="I167" s="107" t="str">
        <f>G167*F167</f>
        <v>0</v>
      </c>
    </row>
    <row r="168" spans="1:13">
      <c r="A168" s="107">
        <v>2184</v>
      </c>
      <c r="B168" s="107" t="s">
        <v>276</v>
      </c>
      <c r="C168" s="123" t="s">
        <v>277</v>
      </c>
      <c r="D168" s="107">
        <v>1280</v>
      </c>
      <c r="E168" s="107">
        <v>1088</v>
      </c>
      <c r="F168" s="107">
        <v>960</v>
      </c>
      <c r="G168" s="107"/>
      <c r="H168" s="107" t="str">
        <f>G168*E168</f>
        <v>0</v>
      </c>
      <c r="I168" s="107" t="str">
        <f>G168*F168</f>
        <v>0</v>
      </c>
    </row>
    <row r="169" spans="1:13">
      <c r="A169" s="107">
        <v>1877</v>
      </c>
      <c r="B169" s="107">
        <v>93992</v>
      </c>
      <c r="C169" s="123" t="s">
        <v>278</v>
      </c>
      <c r="D169" s="107">
        <v>1799</v>
      </c>
      <c r="E169" s="107">
        <v>1529</v>
      </c>
      <c r="F169" s="107">
        <v>1349</v>
      </c>
      <c r="G169" s="107"/>
      <c r="H169" s="107" t="str">
        <f>G169*E169</f>
        <v>0</v>
      </c>
      <c r="I169" s="107" t="str">
        <f>G169*F169</f>
        <v>0</v>
      </c>
    </row>
    <row r="170" spans="1:13">
      <c r="A170" s="107">
        <v>875</v>
      </c>
      <c r="B170" s="107" t="s">
        <v>279</v>
      </c>
      <c r="C170" s="123" t="s">
        <v>280</v>
      </c>
      <c r="D170" s="107">
        <v>1499</v>
      </c>
      <c r="E170" s="107">
        <v>1274</v>
      </c>
      <c r="F170" s="107">
        <v>1124</v>
      </c>
      <c r="G170" s="107"/>
      <c r="H170" s="107" t="str">
        <f>G170*E170</f>
        <v>0</v>
      </c>
      <c r="I170" s="107" t="str">
        <f>G170*F170</f>
        <v>0</v>
      </c>
    </row>
    <row r="171" spans="1:13">
      <c r="A171" s="107">
        <v>2569</v>
      </c>
      <c r="B171" s="107">
        <v>6906832797450</v>
      </c>
      <c r="C171" s="123" t="s">
        <v>281</v>
      </c>
      <c r="D171" s="107">
        <v>4600</v>
      </c>
      <c r="E171" s="107">
        <v>3910</v>
      </c>
      <c r="F171" s="107">
        <v>3450</v>
      </c>
      <c r="G171" s="107"/>
      <c r="H171" s="107" t="str">
        <f>G171*E171</f>
        <v>0</v>
      </c>
      <c r="I171" s="107" t="str">
        <f>G171*F171</f>
        <v>0</v>
      </c>
    </row>
    <row r="172" spans="1:13">
      <c r="A172" s="107">
        <v>246</v>
      </c>
      <c r="B172" s="107" t="s">
        <v>282</v>
      </c>
      <c r="C172" s="123" t="s">
        <v>283</v>
      </c>
      <c r="D172" s="107">
        <v>1499</v>
      </c>
      <c r="E172" s="107">
        <v>1274</v>
      </c>
      <c r="F172" s="107">
        <v>1124</v>
      </c>
      <c r="G172" s="107"/>
      <c r="H172" s="107" t="str">
        <f>G172*E172</f>
        <v>0</v>
      </c>
      <c r="I172" s="107" t="str">
        <f>G172*F172</f>
        <v>0</v>
      </c>
    </row>
    <row r="173" spans="1:13">
      <c r="A173" s="107">
        <v>1294</v>
      </c>
      <c r="B173" s="107" t="s">
        <v>284</v>
      </c>
      <c r="C173" s="123" t="s">
        <v>285</v>
      </c>
      <c r="D173" s="107">
        <v>799</v>
      </c>
      <c r="E173" s="107">
        <v>679</v>
      </c>
      <c r="F173" s="107">
        <v>599</v>
      </c>
      <c r="G173" s="107"/>
      <c r="H173" s="107" t="str">
        <f>G173*E173</f>
        <v>0</v>
      </c>
      <c r="I173" s="107" t="str">
        <f>G173*F173</f>
        <v>0</v>
      </c>
    </row>
    <row r="174" spans="1:13">
      <c r="A174" s="107">
        <v>3</v>
      </c>
      <c r="B174" s="107" t="s">
        <v>286</v>
      </c>
      <c r="C174" s="123" t="s">
        <v>287</v>
      </c>
      <c r="D174" s="107">
        <v>799</v>
      </c>
      <c r="E174" s="107">
        <v>679</v>
      </c>
      <c r="F174" s="107">
        <v>599</v>
      </c>
      <c r="G174" s="107"/>
      <c r="H174" s="107" t="str">
        <f>G174*E174</f>
        <v>0</v>
      </c>
      <c r="I174" s="107" t="str">
        <f>G174*F174</f>
        <v>0</v>
      </c>
    </row>
    <row r="175" spans="1:13">
      <c r="A175" s="107">
        <v>4</v>
      </c>
      <c r="B175" s="107" t="s">
        <v>288</v>
      </c>
      <c r="C175" s="123" t="s">
        <v>289</v>
      </c>
      <c r="D175" s="107">
        <v>799</v>
      </c>
      <c r="E175" s="107">
        <v>679</v>
      </c>
      <c r="F175" s="107">
        <v>599</v>
      </c>
      <c r="G175" s="107"/>
      <c r="H175" s="107" t="str">
        <f>G175*E175</f>
        <v>0</v>
      </c>
      <c r="I175" s="107" t="str">
        <f>G175*F175</f>
        <v>0</v>
      </c>
    </row>
    <row r="176" spans="1:13">
      <c r="A176" s="107">
        <v>5</v>
      </c>
      <c r="B176" s="107" t="s">
        <v>290</v>
      </c>
      <c r="C176" s="123" t="s">
        <v>291</v>
      </c>
      <c r="D176" s="107">
        <v>799</v>
      </c>
      <c r="E176" s="107">
        <v>679</v>
      </c>
      <c r="F176" s="107">
        <v>599</v>
      </c>
      <c r="G176" s="107"/>
      <c r="H176" s="107" t="str">
        <f>G176*E176</f>
        <v>0</v>
      </c>
      <c r="I176" s="107" t="str">
        <f>G176*F176</f>
        <v>0</v>
      </c>
    </row>
    <row r="177" spans="1:13">
      <c r="A177" s="107">
        <v>6</v>
      </c>
      <c r="B177" s="107" t="s">
        <v>292</v>
      </c>
      <c r="C177" s="123" t="s">
        <v>293</v>
      </c>
      <c r="D177" s="107">
        <v>799</v>
      </c>
      <c r="E177" s="107">
        <v>679</v>
      </c>
      <c r="F177" s="107">
        <v>599</v>
      </c>
      <c r="G177" s="107"/>
      <c r="H177" s="107" t="str">
        <f>G177*E177</f>
        <v>0</v>
      </c>
      <c r="I177" s="107" t="str">
        <f>G177*F177</f>
        <v>0</v>
      </c>
    </row>
    <row r="178" spans="1:13">
      <c r="A178" s="107">
        <v>332</v>
      </c>
      <c r="B178" s="107" t="s">
        <v>294</v>
      </c>
      <c r="C178" s="123" t="s">
        <v>295</v>
      </c>
      <c r="D178" s="107">
        <v>799</v>
      </c>
      <c r="E178" s="107">
        <v>679</v>
      </c>
      <c r="F178" s="107">
        <v>599</v>
      </c>
      <c r="G178" s="107"/>
      <c r="H178" s="107" t="str">
        <f>G178*E178</f>
        <v>0</v>
      </c>
      <c r="I178" s="107" t="str">
        <f>G178*F178</f>
        <v>0</v>
      </c>
    </row>
    <row r="179" spans="1:13">
      <c r="A179" s="107">
        <v>333</v>
      </c>
      <c r="B179" s="107" t="s">
        <v>296</v>
      </c>
      <c r="C179" s="123" t="s">
        <v>297</v>
      </c>
      <c r="D179" s="107">
        <v>799</v>
      </c>
      <c r="E179" s="107">
        <v>679</v>
      </c>
      <c r="F179" s="107">
        <v>599</v>
      </c>
      <c r="G179" s="107"/>
      <c r="H179" s="107" t="str">
        <f>G179*E179</f>
        <v>0</v>
      </c>
      <c r="I179" s="107" t="str">
        <f>G179*F179</f>
        <v>0</v>
      </c>
    </row>
    <row r="180" spans="1:13">
      <c r="A180" s="107">
        <v>1007</v>
      </c>
      <c r="B180" s="107">
        <v>4257</v>
      </c>
      <c r="C180" s="123" t="s">
        <v>298</v>
      </c>
      <c r="D180" s="107">
        <v>799</v>
      </c>
      <c r="E180" s="107">
        <v>679</v>
      </c>
      <c r="F180" s="107">
        <v>599</v>
      </c>
      <c r="G180" s="107"/>
      <c r="H180" s="107" t="str">
        <f>G180*E180</f>
        <v>0</v>
      </c>
      <c r="I180" s="107" t="str">
        <f>G180*F180</f>
        <v>0</v>
      </c>
    </row>
    <row r="181" spans="1:13">
      <c r="A181" s="107">
        <v>207</v>
      </c>
      <c r="B181" s="107" t="s">
        <v>299</v>
      </c>
      <c r="C181" s="123" t="s">
        <v>300</v>
      </c>
      <c r="D181" s="107">
        <v>1499</v>
      </c>
      <c r="E181" s="107">
        <v>1274</v>
      </c>
      <c r="F181" s="107">
        <v>1124</v>
      </c>
      <c r="G181" s="107"/>
      <c r="H181" s="107" t="str">
        <f>G181*E181</f>
        <v>0</v>
      </c>
      <c r="I181" s="107" t="str">
        <f>G181*F181</f>
        <v>0</v>
      </c>
    </row>
    <row r="182" spans="1:13">
      <c r="A182" s="107">
        <v>2</v>
      </c>
      <c r="B182" s="107" t="s">
        <v>301</v>
      </c>
      <c r="C182" s="123" t="s">
        <v>302</v>
      </c>
      <c r="D182" s="107">
        <v>499</v>
      </c>
      <c r="E182" s="107">
        <v>424</v>
      </c>
      <c r="F182" s="107">
        <v>374</v>
      </c>
      <c r="G182" s="107"/>
      <c r="H182" s="107" t="str">
        <f>G182*E182</f>
        <v>0</v>
      </c>
      <c r="I182" s="107" t="str">
        <f>G182*F182</f>
        <v>0</v>
      </c>
    </row>
    <row r="183" spans="1:13">
      <c r="A183" s="107">
        <v>1546</v>
      </c>
      <c r="B183" s="107" t="s">
        <v>303</v>
      </c>
      <c r="C183" s="123" t="s">
        <v>304</v>
      </c>
      <c r="D183" s="107">
        <v>490</v>
      </c>
      <c r="E183" s="107">
        <v>417</v>
      </c>
      <c r="F183" s="107">
        <v>368</v>
      </c>
      <c r="G183" s="107"/>
      <c r="H183" s="107" t="str">
        <f>G183*E183</f>
        <v>0</v>
      </c>
      <c r="I183" s="107" t="str">
        <f>G183*F183</f>
        <v>0</v>
      </c>
    </row>
    <row r="184" spans="1:13">
      <c r="A184" s="107">
        <v>1333</v>
      </c>
      <c r="B184" s="107" t="s">
        <v>305</v>
      </c>
      <c r="C184" s="123" t="s">
        <v>306</v>
      </c>
      <c r="D184" s="107">
        <v>990</v>
      </c>
      <c r="E184" s="107">
        <v>842</v>
      </c>
      <c r="F184" s="107">
        <v>743</v>
      </c>
      <c r="G184" s="107"/>
      <c r="H184" s="107" t="str">
        <f>G184*E184</f>
        <v>0</v>
      </c>
      <c r="I184" s="107" t="str">
        <f>G184*F184</f>
        <v>0</v>
      </c>
    </row>
    <row r="185" spans="1:13">
      <c r="A185" s="107">
        <v>2238</v>
      </c>
      <c r="B185" s="107" t="s">
        <v>307</v>
      </c>
      <c r="C185" s="123" t="s">
        <v>308</v>
      </c>
      <c r="D185" s="107">
        <v>1870</v>
      </c>
      <c r="E185" s="107">
        <v>1590</v>
      </c>
      <c r="F185" s="107">
        <v>1403</v>
      </c>
      <c r="G185" s="107"/>
      <c r="H185" s="107" t="str">
        <f>G185*E185</f>
        <v>0</v>
      </c>
      <c r="I185" s="107" t="str">
        <f>G185*F185</f>
        <v>0</v>
      </c>
    </row>
    <row r="186" spans="1:13">
      <c r="A186" s="107">
        <v>1019</v>
      </c>
      <c r="B186" s="107" t="s">
        <v>309</v>
      </c>
      <c r="C186" s="123" t="s">
        <v>310</v>
      </c>
      <c r="D186" s="107">
        <v>2699</v>
      </c>
      <c r="E186" s="107">
        <v>2294</v>
      </c>
      <c r="F186" s="107">
        <v>2024</v>
      </c>
      <c r="G186" s="107"/>
      <c r="H186" s="107" t="str">
        <f>G186*E186</f>
        <v>0</v>
      </c>
      <c r="I186" s="107" t="str">
        <f>G186*F186</f>
        <v>0</v>
      </c>
    </row>
    <row r="187" spans="1:13">
      <c r="A187" s="107">
        <v>1523</v>
      </c>
      <c r="B187" s="107" t="s">
        <v>311</v>
      </c>
      <c r="C187" s="123" t="s">
        <v>312</v>
      </c>
      <c r="D187" s="107">
        <v>1499</v>
      </c>
      <c r="E187" s="107">
        <v>1274</v>
      </c>
      <c r="F187" s="107">
        <v>1124</v>
      </c>
      <c r="G187" s="107"/>
      <c r="H187" s="107" t="str">
        <f>G187*E187</f>
        <v>0</v>
      </c>
      <c r="I187" s="107" t="str">
        <f>G187*F187</f>
        <v>0</v>
      </c>
    </row>
    <row r="188" spans="1:13">
      <c r="A188" s="107">
        <v>2310</v>
      </c>
      <c r="B188" s="107" t="s">
        <v>313</v>
      </c>
      <c r="C188" s="123" t="s">
        <v>314</v>
      </c>
      <c r="D188" s="107">
        <v>2100</v>
      </c>
      <c r="E188" s="107">
        <v>1785</v>
      </c>
      <c r="F188" s="107">
        <v>1575</v>
      </c>
      <c r="G188" s="107"/>
      <c r="H188" s="107" t="str">
        <f>G188*E188</f>
        <v>0</v>
      </c>
      <c r="I188" s="107" t="str">
        <f>G188*F188</f>
        <v>0</v>
      </c>
    </row>
    <row r="189" spans="1:13">
      <c r="A189" s="107">
        <v>2523</v>
      </c>
      <c r="B189" s="107" t="s">
        <v>315</v>
      </c>
      <c r="C189" s="123" t="s">
        <v>316</v>
      </c>
      <c r="D189" s="107">
        <v>2599</v>
      </c>
      <c r="E189" s="107">
        <v>2209</v>
      </c>
      <c r="F189" s="107">
        <v>1949</v>
      </c>
      <c r="G189" s="107"/>
      <c r="H189" s="107" t="str">
        <f>G189*E189</f>
        <v>0</v>
      </c>
      <c r="I189" s="107" t="str">
        <f>G189*F189</f>
        <v>0</v>
      </c>
    </row>
    <row r="190" spans="1:13">
      <c r="A190" s="107">
        <v>2387</v>
      </c>
      <c r="B190" s="107" t="s">
        <v>317</v>
      </c>
      <c r="C190" s="123" t="s">
        <v>318</v>
      </c>
      <c r="D190" s="107">
        <v>2499</v>
      </c>
      <c r="E190" s="107">
        <v>2124</v>
      </c>
      <c r="F190" s="107">
        <v>1874</v>
      </c>
      <c r="G190" s="107"/>
      <c r="H190" s="107" t="str">
        <f>G190*E190</f>
        <v>0</v>
      </c>
      <c r="I190" s="107" t="str">
        <f>G190*F190</f>
        <v>0</v>
      </c>
    </row>
    <row r="191" spans="1:13">
      <c r="A191" s="107">
        <v>1907</v>
      </c>
      <c r="B191" s="107" t="s">
        <v>319</v>
      </c>
      <c r="C191" s="123" t="s">
        <v>320</v>
      </c>
      <c r="D191" s="107">
        <v>849</v>
      </c>
      <c r="E191" s="107">
        <v>722</v>
      </c>
      <c r="F191" s="107">
        <v>637</v>
      </c>
      <c r="G191" s="107"/>
      <c r="H191" s="107" t="str">
        <f>G191*E191</f>
        <v>0</v>
      </c>
      <c r="I191" s="107" t="str">
        <f>G191*F191</f>
        <v>0</v>
      </c>
    </row>
    <row r="192" spans="1:13">
      <c r="A192" s="107">
        <v>2041</v>
      </c>
      <c r="B192" s="107" t="s">
        <v>321</v>
      </c>
      <c r="C192" s="123" t="s">
        <v>322</v>
      </c>
      <c r="D192" s="107">
        <v>2649</v>
      </c>
      <c r="E192" s="107">
        <v>2252</v>
      </c>
      <c r="F192" s="107">
        <v>1987</v>
      </c>
      <c r="G192" s="107"/>
      <c r="H192" s="107" t="str">
        <f>G192*E192</f>
        <v>0</v>
      </c>
      <c r="I192" s="107" t="str">
        <f>G192*F192</f>
        <v>0</v>
      </c>
    </row>
    <row r="193" spans="1:13">
      <c r="A193" s="107">
        <v>1284</v>
      </c>
      <c r="B193" s="107" t="s">
        <v>323</v>
      </c>
      <c r="C193" s="123" t="s">
        <v>324</v>
      </c>
      <c r="D193" s="107">
        <v>1149</v>
      </c>
      <c r="E193" s="107">
        <v>977</v>
      </c>
      <c r="F193" s="107">
        <v>862</v>
      </c>
      <c r="G193" s="107"/>
      <c r="H193" s="107" t="str">
        <f>G193*E193</f>
        <v>0</v>
      </c>
      <c r="I193" s="107" t="str">
        <f>G193*F193</f>
        <v>0</v>
      </c>
    </row>
    <row r="194" spans="1:13">
      <c r="A194" s="107">
        <v>1832</v>
      </c>
      <c r="B194" s="107" t="s">
        <v>325</v>
      </c>
      <c r="C194" s="123" t="s">
        <v>326</v>
      </c>
      <c r="D194" s="107">
        <v>1699</v>
      </c>
      <c r="E194" s="107">
        <v>1444</v>
      </c>
      <c r="F194" s="107">
        <v>1274</v>
      </c>
      <c r="G194" s="107"/>
      <c r="H194" s="107" t="str">
        <f>G194*E194</f>
        <v>0</v>
      </c>
      <c r="I194" s="107" t="str">
        <f>G194*F194</f>
        <v>0</v>
      </c>
    </row>
    <row r="195" spans="1:13">
      <c r="A195" s="107">
        <v>2240</v>
      </c>
      <c r="B195" s="107" t="s">
        <v>327</v>
      </c>
      <c r="C195" s="123" t="s">
        <v>328</v>
      </c>
      <c r="D195" s="107">
        <v>949</v>
      </c>
      <c r="E195" s="107">
        <v>807</v>
      </c>
      <c r="F195" s="107">
        <v>712</v>
      </c>
      <c r="G195" s="107"/>
      <c r="H195" s="107" t="str">
        <f>G195*E195</f>
        <v>0</v>
      </c>
      <c r="I195" s="107" t="str">
        <f>G195*F195</f>
        <v>0</v>
      </c>
    </row>
    <row r="196" spans="1:13">
      <c r="A196" s="107">
        <v>1932</v>
      </c>
      <c r="B196" s="107" t="s">
        <v>329</v>
      </c>
      <c r="C196" s="123" t="s">
        <v>330</v>
      </c>
      <c r="D196" s="107">
        <v>1980</v>
      </c>
      <c r="E196" s="107">
        <v>1683</v>
      </c>
      <c r="F196" s="107">
        <v>1485</v>
      </c>
      <c r="G196" s="107"/>
      <c r="H196" s="107" t="str">
        <f>G196*E196</f>
        <v>0</v>
      </c>
      <c r="I196" s="107" t="str">
        <f>G196*F196</f>
        <v>0</v>
      </c>
    </row>
    <row r="197" spans="1:13">
      <c r="A197" s="107">
        <v>2457</v>
      </c>
      <c r="B197" s="107" t="s">
        <v>331</v>
      </c>
      <c r="C197" s="123" t="s">
        <v>332</v>
      </c>
      <c r="D197" s="107">
        <v>2100</v>
      </c>
      <c r="E197" s="107">
        <v>1785</v>
      </c>
      <c r="F197" s="107">
        <v>1575</v>
      </c>
      <c r="G197" s="107"/>
      <c r="H197" s="107" t="str">
        <f>G197*E197</f>
        <v>0</v>
      </c>
      <c r="I197" s="107" t="str">
        <f>G197*F197</f>
        <v>0</v>
      </c>
    </row>
    <row r="198" spans="1:13">
      <c r="A198" s="107">
        <v>2040</v>
      </c>
      <c r="B198" s="107" t="s">
        <v>333</v>
      </c>
      <c r="C198" s="123" t="s">
        <v>334</v>
      </c>
      <c r="D198" s="107">
        <v>550</v>
      </c>
      <c r="E198" s="107">
        <v>468</v>
      </c>
      <c r="F198" s="107">
        <v>413</v>
      </c>
      <c r="G198" s="107"/>
      <c r="H198" s="107" t="str">
        <f>G198*E198</f>
        <v>0</v>
      </c>
      <c r="I198" s="107" t="str">
        <f>G198*F198</f>
        <v>0</v>
      </c>
    </row>
    <row r="199" spans="1:13">
      <c r="A199" s="107">
        <v>2191</v>
      </c>
      <c r="B199" s="107">
        <v>850030414038</v>
      </c>
      <c r="C199" s="123" t="s">
        <v>335</v>
      </c>
      <c r="D199" s="107">
        <v>900</v>
      </c>
      <c r="E199" s="107">
        <v>765</v>
      </c>
      <c r="F199" s="107">
        <v>675</v>
      </c>
      <c r="G199" s="107"/>
      <c r="H199" s="107" t="str">
        <f>G199*E199</f>
        <v>0</v>
      </c>
      <c r="I199" s="107" t="str">
        <f>G199*F199</f>
        <v>0</v>
      </c>
    </row>
    <row r="200" spans="1:13">
      <c r="A200" s="107">
        <v>1686</v>
      </c>
      <c r="B200" s="107" t="s">
        <v>336</v>
      </c>
      <c r="C200" s="123" t="s">
        <v>337</v>
      </c>
      <c r="D200" s="107">
        <v>2799</v>
      </c>
      <c r="E200" s="107">
        <v>2379</v>
      </c>
      <c r="F200" s="107">
        <v>2099</v>
      </c>
      <c r="G200" s="107"/>
      <c r="H200" s="107" t="str">
        <f>G200*E200</f>
        <v>0</v>
      </c>
      <c r="I200" s="107" t="str">
        <f>G200*F200</f>
        <v>0</v>
      </c>
    </row>
    <row r="201" spans="1:13">
      <c r="A201" s="107">
        <v>2309</v>
      </c>
      <c r="B201" s="107" t="s">
        <v>338</v>
      </c>
      <c r="C201" s="123" t="s">
        <v>339</v>
      </c>
      <c r="D201" s="107">
        <v>350</v>
      </c>
      <c r="E201" s="107">
        <v>298</v>
      </c>
      <c r="F201" s="107">
        <v>263</v>
      </c>
      <c r="G201" s="107"/>
      <c r="H201" s="107" t="str">
        <f>G201*E201</f>
        <v>0</v>
      </c>
      <c r="I201" s="107" t="str">
        <f>G201*F201</f>
        <v>0</v>
      </c>
    </row>
    <row r="202" spans="1:13">
      <c r="A202" s="107">
        <v>1687</v>
      </c>
      <c r="B202" s="107" t="s">
        <v>340</v>
      </c>
      <c r="C202" s="123" t="s">
        <v>341</v>
      </c>
      <c r="D202" s="107">
        <v>979</v>
      </c>
      <c r="E202" s="107">
        <v>832</v>
      </c>
      <c r="F202" s="107">
        <v>734</v>
      </c>
      <c r="G202" s="107"/>
      <c r="H202" s="107" t="str">
        <f>G202*E202</f>
        <v>0</v>
      </c>
      <c r="I202" s="107" t="str">
        <f>G202*F202</f>
        <v>0</v>
      </c>
    </row>
    <row r="203" spans="1:13">
      <c r="A203" s="107">
        <v>2128</v>
      </c>
      <c r="B203" s="107" t="s">
        <v>342</v>
      </c>
      <c r="C203" s="123" t="s">
        <v>343</v>
      </c>
      <c r="D203" s="107">
        <v>1049</v>
      </c>
      <c r="E203" s="107">
        <v>892</v>
      </c>
      <c r="F203" s="107">
        <v>787</v>
      </c>
      <c r="G203" s="107"/>
      <c r="H203" s="107" t="str">
        <f>G203*E203</f>
        <v>0</v>
      </c>
      <c r="I203" s="107" t="str">
        <f>G203*F203</f>
        <v>0</v>
      </c>
    </row>
    <row r="204" spans="1:13">
      <c r="A204" s="107">
        <v>2375</v>
      </c>
      <c r="B204" s="107" t="s">
        <v>344</v>
      </c>
      <c r="C204" s="123" t="s">
        <v>345</v>
      </c>
      <c r="D204" s="107">
        <v>980</v>
      </c>
      <c r="E204" s="107">
        <v>833</v>
      </c>
      <c r="F204" s="107">
        <v>735</v>
      </c>
      <c r="G204" s="107"/>
      <c r="H204" s="107" t="str">
        <f>G204*E204</f>
        <v>0</v>
      </c>
      <c r="I204" s="107" t="str">
        <f>G204*F204</f>
        <v>0</v>
      </c>
    </row>
    <row r="205" spans="1:13">
      <c r="A205" s="107">
        <v>1268</v>
      </c>
      <c r="B205" s="107" t="s">
        <v>346</v>
      </c>
      <c r="C205" s="123" t="s">
        <v>347</v>
      </c>
      <c r="D205" s="107">
        <v>1549</v>
      </c>
      <c r="E205" s="107">
        <v>1317</v>
      </c>
      <c r="F205" s="107">
        <v>1162</v>
      </c>
      <c r="G205" s="107"/>
      <c r="H205" s="107" t="str">
        <f>G205*E205</f>
        <v>0</v>
      </c>
      <c r="I205" s="107" t="str">
        <f>G205*F205</f>
        <v>0</v>
      </c>
    </row>
    <row r="206" spans="1:13">
      <c r="A206" s="107">
        <v>1761</v>
      </c>
      <c r="B206" s="107">
        <v>8436017228397</v>
      </c>
      <c r="C206" s="123" t="s">
        <v>348</v>
      </c>
      <c r="D206" s="107">
        <v>690</v>
      </c>
      <c r="E206" s="107">
        <v>587</v>
      </c>
      <c r="F206" s="107">
        <v>518</v>
      </c>
      <c r="G206" s="107"/>
      <c r="H206" s="107" t="str">
        <f>G206*E206</f>
        <v>0</v>
      </c>
      <c r="I206" s="107" t="str">
        <f>G206*F206</f>
        <v>0</v>
      </c>
    </row>
    <row r="207" spans="1:13">
      <c r="A207" s="107">
        <v>1049</v>
      </c>
      <c r="B207" s="107" t="s">
        <v>349</v>
      </c>
      <c r="C207" s="123" t="s">
        <v>350</v>
      </c>
      <c r="D207" s="107">
        <v>816</v>
      </c>
      <c r="E207" s="107">
        <v>694</v>
      </c>
      <c r="F207" s="107">
        <v>612</v>
      </c>
      <c r="G207" s="107"/>
      <c r="H207" s="107" t="str">
        <f>G207*E207</f>
        <v>0</v>
      </c>
      <c r="I207" s="107" t="str">
        <f>G207*F207</f>
        <v>0</v>
      </c>
    </row>
    <row r="208" spans="1:13">
      <c r="A208" s="107">
        <v>1896</v>
      </c>
      <c r="B208" s="107" t="s">
        <v>351</v>
      </c>
      <c r="C208" s="123" t="s">
        <v>352</v>
      </c>
      <c r="D208" s="107">
        <v>1049</v>
      </c>
      <c r="E208" s="107">
        <v>892</v>
      </c>
      <c r="F208" s="107">
        <v>787</v>
      </c>
      <c r="G208" s="107"/>
      <c r="H208" s="107" t="str">
        <f>G208*E208</f>
        <v>0</v>
      </c>
      <c r="I208" s="107" t="str">
        <f>G208*F208</f>
        <v>0</v>
      </c>
    </row>
    <row r="209" spans="1:13">
      <c r="A209" s="107">
        <v>1830</v>
      </c>
      <c r="B209" s="107" t="s">
        <v>353</v>
      </c>
      <c r="C209" s="123" t="s">
        <v>354</v>
      </c>
      <c r="D209" s="107">
        <v>990</v>
      </c>
      <c r="E209" s="107">
        <v>842</v>
      </c>
      <c r="F209" s="107">
        <v>743</v>
      </c>
      <c r="G209" s="107"/>
      <c r="H209" s="107" t="str">
        <f>G209*E209</f>
        <v>0</v>
      </c>
      <c r="I209" s="107" t="str">
        <f>G209*F209</f>
        <v>0</v>
      </c>
    </row>
    <row r="210" spans="1:13">
      <c r="A210" s="107">
        <v>2307</v>
      </c>
      <c r="B210" s="107">
        <v>79718</v>
      </c>
      <c r="C210" s="123" t="s">
        <v>355</v>
      </c>
      <c r="D210" s="107">
        <v>850</v>
      </c>
      <c r="E210" s="107">
        <v>723</v>
      </c>
      <c r="F210" s="107">
        <v>638</v>
      </c>
      <c r="G210" s="107"/>
      <c r="H210" s="107" t="str">
        <f>G210*E210</f>
        <v>0</v>
      </c>
      <c r="I210" s="107" t="str">
        <f>G210*F210</f>
        <v>0</v>
      </c>
    </row>
    <row r="211" spans="1:13">
      <c r="A211" s="107">
        <v>2239</v>
      </c>
      <c r="B211" s="107" t="s">
        <v>356</v>
      </c>
      <c r="C211" s="123" t="s">
        <v>357</v>
      </c>
      <c r="D211" s="107">
        <v>1049</v>
      </c>
      <c r="E211" s="107">
        <v>892</v>
      </c>
      <c r="F211" s="107">
        <v>787</v>
      </c>
      <c r="G211" s="107"/>
      <c r="H211" s="107" t="str">
        <f>G211*E211</f>
        <v>0</v>
      </c>
      <c r="I211" s="107" t="str">
        <f>G211*F211</f>
        <v>0</v>
      </c>
    </row>
    <row r="212" spans="1:13">
      <c r="A212" s="107">
        <v>2575</v>
      </c>
      <c r="B212" s="107">
        <v>6906832797283</v>
      </c>
      <c r="C212" s="123" t="s">
        <v>358</v>
      </c>
      <c r="D212" s="107">
        <v>949</v>
      </c>
      <c r="E212" s="107">
        <v>807</v>
      </c>
      <c r="F212" s="107">
        <v>712</v>
      </c>
      <c r="G212" s="107"/>
      <c r="H212" s="107" t="str">
        <f>G212*E212</f>
        <v>0</v>
      </c>
      <c r="I212" s="107" t="str">
        <f>G212*F212</f>
        <v>0</v>
      </c>
    </row>
    <row r="213" spans="1:13">
      <c r="A213" s="107">
        <v>2459</v>
      </c>
      <c r="B213" s="107" t="s">
        <v>359</v>
      </c>
      <c r="C213" s="123" t="s">
        <v>360</v>
      </c>
      <c r="D213" s="107">
        <v>1749</v>
      </c>
      <c r="E213" s="107">
        <v>1487</v>
      </c>
      <c r="F213" s="107">
        <v>1312</v>
      </c>
      <c r="G213" s="107"/>
      <c r="H213" s="107" t="str">
        <f>G213*E213</f>
        <v>0</v>
      </c>
      <c r="I213" s="107" t="str">
        <f>G213*F213</f>
        <v>0</v>
      </c>
    </row>
    <row r="214" spans="1:13">
      <c r="A214" s="107">
        <v>2042</v>
      </c>
      <c r="B214" s="107" t="s">
        <v>361</v>
      </c>
      <c r="C214" s="123" t="s">
        <v>362</v>
      </c>
      <c r="D214" s="107">
        <v>1249</v>
      </c>
      <c r="E214" s="107">
        <v>1062</v>
      </c>
      <c r="F214" s="107">
        <v>937</v>
      </c>
      <c r="G214" s="107"/>
      <c r="H214" s="107" t="str">
        <f>G214*E214</f>
        <v>0</v>
      </c>
      <c r="I214" s="107" t="str">
        <f>G214*F214</f>
        <v>0</v>
      </c>
    </row>
    <row r="215" spans="1:13">
      <c r="A215" s="107">
        <v>2183</v>
      </c>
      <c r="B215" s="107">
        <v>736832797077</v>
      </c>
      <c r="C215" s="123" t="s">
        <v>363</v>
      </c>
      <c r="D215" s="107">
        <v>849</v>
      </c>
      <c r="E215" s="107">
        <v>722</v>
      </c>
      <c r="F215" s="107">
        <v>637</v>
      </c>
      <c r="G215" s="107"/>
      <c r="H215" s="107" t="str">
        <f>G215*E215</f>
        <v>0</v>
      </c>
      <c r="I215" s="107" t="str">
        <f>G215*F215</f>
        <v>0</v>
      </c>
    </row>
    <row r="216" spans="1:13">
      <c r="A216" s="107">
        <v>248</v>
      </c>
      <c r="B216" s="107" t="s">
        <v>364</v>
      </c>
      <c r="C216" s="123" t="s">
        <v>365</v>
      </c>
      <c r="D216" s="107">
        <v>1249</v>
      </c>
      <c r="E216" s="107">
        <v>1062</v>
      </c>
      <c r="F216" s="107">
        <v>937</v>
      </c>
      <c r="G216" s="107"/>
      <c r="H216" s="107" t="str">
        <f>G216*E216</f>
        <v>0</v>
      </c>
      <c r="I216" s="107" t="str">
        <f>G216*F216</f>
        <v>0</v>
      </c>
    </row>
    <row r="217" spans="1:13">
      <c r="A217" s="107">
        <v>2388</v>
      </c>
      <c r="B217" s="107" t="s">
        <v>366</v>
      </c>
      <c r="C217" s="123" t="s">
        <v>367</v>
      </c>
      <c r="D217" s="107">
        <v>495</v>
      </c>
      <c r="E217" s="107">
        <v>421</v>
      </c>
      <c r="F217" s="107">
        <v>371</v>
      </c>
      <c r="G217" s="107"/>
      <c r="H217" s="107" t="str">
        <f>G217*E217</f>
        <v>0</v>
      </c>
      <c r="I217" s="107" t="str">
        <f>G217*F217</f>
        <v>0</v>
      </c>
    </row>
    <row r="218" spans="1:13">
      <c r="A218" s="107">
        <v>1835</v>
      </c>
      <c r="B218" s="107">
        <v>95491</v>
      </c>
      <c r="C218" s="123" t="s">
        <v>368</v>
      </c>
      <c r="D218" s="107">
        <v>399</v>
      </c>
      <c r="E218" s="107">
        <v>339</v>
      </c>
      <c r="F218" s="107">
        <v>299</v>
      </c>
      <c r="G218" s="107"/>
      <c r="H218" s="107" t="str">
        <f>G218*E218</f>
        <v>0</v>
      </c>
      <c r="I218" s="107" t="str">
        <f>G218*F218</f>
        <v>0</v>
      </c>
    </row>
    <row r="219" spans="1:13">
      <c r="A219" s="29"/>
      <c r="B219" s="29"/>
      <c r="C219" s="30" t="s">
        <v>369</v>
      </c>
      <c r="D219" s="29"/>
      <c r="E219" s="29" t="s">
        <v>102</v>
      </c>
      <c r="F219" s="29" t="s">
        <v>103</v>
      </c>
      <c r="G219" s="29"/>
      <c r="H219" s="29"/>
      <c r="I219" s="29"/>
    </row>
    <row r="220" spans="1:13">
      <c r="A220" s="107">
        <v>1551</v>
      </c>
      <c r="B220" s="107" t="s">
        <v>370</v>
      </c>
      <c r="C220" s="123" t="s">
        <v>371</v>
      </c>
      <c r="D220" s="107">
        <v>1490</v>
      </c>
      <c r="E220" s="107">
        <v>1267</v>
      </c>
      <c r="F220" s="107">
        <v>1118</v>
      </c>
      <c r="G220" s="107"/>
      <c r="H220" s="107" t="str">
        <f>G220*E220</f>
        <v>0</v>
      </c>
      <c r="I220" s="107" t="str">
        <f>G220*F220</f>
        <v>0</v>
      </c>
    </row>
    <row r="221" spans="1:13">
      <c r="A221" s="107">
        <v>2258</v>
      </c>
      <c r="B221" s="107" t="s">
        <v>372</v>
      </c>
      <c r="C221" s="123" t="s">
        <v>373</v>
      </c>
      <c r="D221" s="107">
        <v>1575</v>
      </c>
      <c r="E221" s="107">
        <v>1339</v>
      </c>
      <c r="F221" s="107">
        <v>1181</v>
      </c>
      <c r="G221" s="107"/>
      <c r="H221" s="107" t="str">
        <f>G221*E221</f>
        <v>0</v>
      </c>
      <c r="I221" s="107" t="str">
        <f>G221*F221</f>
        <v>0</v>
      </c>
    </row>
    <row r="222" spans="1:13">
      <c r="A222" s="107">
        <v>2029</v>
      </c>
      <c r="B222" s="107" t="s">
        <v>374</v>
      </c>
      <c r="C222" s="123" t="s">
        <v>375</v>
      </c>
      <c r="D222" s="107">
        <v>475</v>
      </c>
      <c r="E222" s="107">
        <v>404</v>
      </c>
      <c r="F222" s="107">
        <v>356</v>
      </c>
      <c r="G222" s="107"/>
      <c r="H222" s="107" t="str">
        <f>G222*E222</f>
        <v>0</v>
      </c>
      <c r="I222" s="107" t="str">
        <f>G222*F222</f>
        <v>0</v>
      </c>
    </row>
    <row r="223" spans="1:13">
      <c r="A223" s="107">
        <v>1593</v>
      </c>
      <c r="B223" s="107" t="s">
        <v>376</v>
      </c>
      <c r="C223" s="123" t="s">
        <v>377</v>
      </c>
      <c r="D223" s="107">
        <v>725</v>
      </c>
      <c r="E223" s="107">
        <v>616</v>
      </c>
      <c r="F223" s="107">
        <v>544</v>
      </c>
      <c r="G223" s="107"/>
      <c r="H223" s="107" t="str">
        <f>G223*E223</f>
        <v>0</v>
      </c>
      <c r="I223" s="107" t="str">
        <f>G223*F223</f>
        <v>0</v>
      </c>
    </row>
    <row r="224" spans="1:13">
      <c r="A224" s="107">
        <v>1745</v>
      </c>
      <c r="B224" s="107" t="s">
        <v>378</v>
      </c>
      <c r="C224" s="123" t="s">
        <v>379</v>
      </c>
      <c r="D224" s="107">
        <v>350</v>
      </c>
      <c r="E224" s="107">
        <v>298</v>
      </c>
      <c r="F224" s="107">
        <v>263</v>
      </c>
      <c r="G224" s="107"/>
      <c r="H224" s="107" t="str">
        <f>G224*E224</f>
        <v>0</v>
      </c>
      <c r="I224" s="107" t="str">
        <f>G224*F224</f>
        <v>0</v>
      </c>
    </row>
    <row r="225" spans="1:13">
      <c r="A225" s="107">
        <v>1747</v>
      </c>
      <c r="B225" s="107" t="s">
        <v>380</v>
      </c>
      <c r="C225" s="123" t="s">
        <v>381</v>
      </c>
      <c r="D225" s="107">
        <v>230</v>
      </c>
      <c r="E225" s="107">
        <v>196</v>
      </c>
      <c r="F225" s="107">
        <v>173</v>
      </c>
      <c r="G225" s="107"/>
      <c r="H225" s="107" t="str">
        <f>G225*E225</f>
        <v>0</v>
      </c>
      <c r="I225" s="107" t="str">
        <f>G225*F225</f>
        <v>0</v>
      </c>
    </row>
    <row r="226" spans="1:13">
      <c r="A226" s="107">
        <v>1748</v>
      </c>
      <c r="B226" s="107" t="s">
        <v>382</v>
      </c>
      <c r="C226" s="123" t="s">
        <v>383</v>
      </c>
      <c r="D226" s="107">
        <v>230</v>
      </c>
      <c r="E226" s="107">
        <v>196</v>
      </c>
      <c r="F226" s="107">
        <v>173</v>
      </c>
      <c r="G226" s="107"/>
      <c r="H226" s="107" t="str">
        <f>G226*E226</f>
        <v>0</v>
      </c>
      <c r="I226" s="107" t="str">
        <f>G226*F226</f>
        <v>0</v>
      </c>
    </row>
    <row r="227" spans="1:13">
      <c r="A227" s="107">
        <v>1749</v>
      </c>
      <c r="B227" s="107" t="s">
        <v>384</v>
      </c>
      <c r="C227" s="123" t="s">
        <v>385</v>
      </c>
      <c r="D227" s="107">
        <v>230</v>
      </c>
      <c r="E227" s="107">
        <v>196</v>
      </c>
      <c r="F227" s="107">
        <v>173</v>
      </c>
      <c r="G227" s="107"/>
      <c r="H227" s="107" t="str">
        <f>G227*E227</f>
        <v>0</v>
      </c>
      <c r="I227" s="107" t="str">
        <f>G227*F227</f>
        <v>0</v>
      </c>
    </row>
    <row r="228" spans="1:13">
      <c r="A228" s="107">
        <v>1750</v>
      </c>
      <c r="B228" s="107" t="s">
        <v>386</v>
      </c>
      <c r="C228" s="123" t="s">
        <v>387</v>
      </c>
      <c r="D228" s="107">
        <v>230</v>
      </c>
      <c r="E228" s="107">
        <v>196</v>
      </c>
      <c r="F228" s="107">
        <v>173</v>
      </c>
      <c r="G228" s="107"/>
      <c r="H228" s="107" t="str">
        <f>G228*E228</f>
        <v>0</v>
      </c>
      <c r="I228" s="107" t="str">
        <f>G228*F228</f>
        <v>0</v>
      </c>
    </row>
    <row r="229" spans="1:13">
      <c r="A229" s="107">
        <v>1751</v>
      </c>
      <c r="B229" s="107" t="s">
        <v>388</v>
      </c>
      <c r="C229" s="123" t="s">
        <v>389</v>
      </c>
      <c r="D229" s="107">
        <v>230</v>
      </c>
      <c r="E229" s="107">
        <v>196</v>
      </c>
      <c r="F229" s="107">
        <v>173</v>
      </c>
      <c r="G229" s="107"/>
      <c r="H229" s="107" t="str">
        <f>G229*E229</f>
        <v>0</v>
      </c>
      <c r="I229" s="107" t="str">
        <f>G229*F229</f>
        <v>0</v>
      </c>
    </row>
    <row r="230" spans="1:13">
      <c r="A230" s="107">
        <v>1752</v>
      </c>
      <c r="B230" s="107" t="s">
        <v>390</v>
      </c>
      <c r="C230" s="123" t="s">
        <v>391</v>
      </c>
      <c r="D230" s="107">
        <v>230</v>
      </c>
      <c r="E230" s="107">
        <v>196</v>
      </c>
      <c r="F230" s="107">
        <v>173</v>
      </c>
      <c r="G230" s="107"/>
      <c r="H230" s="107" t="str">
        <f>G230*E230</f>
        <v>0</v>
      </c>
      <c r="I230" s="107" t="str">
        <f>G230*F230</f>
        <v>0</v>
      </c>
    </row>
    <row r="231" spans="1:13">
      <c r="A231" s="107">
        <v>1753</v>
      </c>
      <c r="B231" s="107" t="s">
        <v>392</v>
      </c>
      <c r="C231" s="123" t="s">
        <v>393</v>
      </c>
      <c r="D231" s="107">
        <v>230</v>
      </c>
      <c r="E231" s="107">
        <v>196</v>
      </c>
      <c r="F231" s="107">
        <v>173</v>
      </c>
      <c r="G231" s="107"/>
      <c r="H231" s="107" t="str">
        <f>G231*E231</f>
        <v>0</v>
      </c>
      <c r="I231" s="107" t="str">
        <f>G231*F231</f>
        <v>0</v>
      </c>
    </row>
    <row r="232" spans="1:13">
      <c r="A232" s="107">
        <v>2259</v>
      </c>
      <c r="B232" s="107" t="s">
        <v>394</v>
      </c>
      <c r="C232" s="123" t="s">
        <v>395</v>
      </c>
      <c r="D232" s="107">
        <v>1090</v>
      </c>
      <c r="E232" s="107">
        <v>927</v>
      </c>
      <c r="F232" s="107">
        <v>818</v>
      </c>
      <c r="G232" s="107"/>
      <c r="H232" s="107" t="str">
        <f>G232*E232</f>
        <v>0</v>
      </c>
      <c r="I232" s="107" t="str">
        <f>G232*F232</f>
        <v>0</v>
      </c>
    </row>
    <row r="233" spans="1:13">
      <c r="A233" s="107">
        <v>2618</v>
      </c>
      <c r="B233" s="107" t="s">
        <v>396</v>
      </c>
      <c r="C233" s="123" t="s">
        <v>397</v>
      </c>
      <c r="D233" s="107">
        <v>2090</v>
      </c>
      <c r="E233" s="107">
        <v>1777</v>
      </c>
      <c r="F233" s="107">
        <v>1568</v>
      </c>
      <c r="G233" s="107"/>
      <c r="H233" s="107" t="str">
        <f>G233*E233</f>
        <v>0</v>
      </c>
      <c r="I233" s="107" t="str">
        <f>G233*F233</f>
        <v>0</v>
      </c>
    </row>
    <row r="234" spans="1:13">
      <c r="A234" s="107">
        <v>2351</v>
      </c>
      <c r="B234" s="107" t="s">
        <v>398</v>
      </c>
      <c r="C234" s="123" t="s">
        <v>399</v>
      </c>
      <c r="D234" s="107">
        <v>450</v>
      </c>
      <c r="E234" s="107">
        <v>383</v>
      </c>
      <c r="F234" s="107">
        <v>338</v>
      </c>
      <c r="G234" s="107"/>
      <c r="H234" s="107" t="str">
        <f>G234*E234</f>
        <v>0</v>
      </c>
      <c r="I234" s="107" t="str">
        <f>G234*F234</f>
        <v>0</v>
      </c>
    </row>
    <row r="235" spans="1:13">
      <c r="A235" s="107">
        <v>2000</v>
      </c>
      <c r="B235" s="107" t="s">
        <v>400</v>
      </c>
      <c r="C235" s="123" t="s">
        <v>401</v>
      </c>
      <c r="D235" s="107">
        <v>1990</v>
      </c>
      <c r="E235" s="107">
        <v>1692</v>
      </c>
      <c r="F235" s="107">
        <v>1493</v>
      </c>
      <c r="G235" s="107"/>
      <c r="H235" s="107" t="str">
        <f>G235*E235</f>
        <v>0</v>
      </c>
      <c r="I235" s="107" t="str">
        <f>G235*F235</f>
        <v>0</v>
      </c>
    </row>
    <row r="236" spans="1:13">
      <c r="A236" s="107">
        <v>2105</v>
      </c>
      <c r="B236" s="107" t="s">
        <v>402</v>
      </c>
      <c r="C236" s="123" t="s">
        <v>403</v>
      </c>
      <c r="D236" s="107">
        <v>975</v>
      </c>
      <c r="E236" s="107">
        <v>829</v>
      </c>
      <c r="F236" s="107">
        <v>731</v>
      </c>
      <c r="G236" s="107"/>
      <c r="H236" s="107" t="str">
        <f>G236*E236</f>
        <v>0</v>
      </c>
      <c r="I236" s="107" t="str">
        <f>G236*F236</f>
        <v>0</v>
      </c>
    </row>
    <row r="237" spans="1:13">
      <c r="A237" s="107">
        <v>2260</v>
      </c>
      <c r="B237" s="107" t="s">
        <v>404</v>
      </c>
      <c r="C237" s="123" t="s">
        <v>405</v>
      </c>
      <c r="D237" s="107">
        <v>1250</v>
      </c>
      <c r="E237" s="107">
        <v>1063</v>
      </c>
      <c r="F237" s="107">
        <v>938</v>
      </c>
      <c r="G237" s="107"/>
      <c r="H237" s="107" t="str">
        <f>G237*E237</f>
        <v>0</v>
      </c>
      <c r="I237" s="107" t="str">
        <f>G237*F237</f>
        <v>0</v>
      </c>
    </row>
    <row r="238" spans="1:13">
      <c r="A238" s="107">
        <v>1504</v>
      </c>
      <c r="B238" s="107" t="s">
        <v>406</v>
      </c>
      <c r="C238" s="123" t="s">
        <v>407</v>
      </c>
      <c r="D238" s="107">
        <v>775</v>
      </c>
      <c r="E238" s="107">
        <v>659</v>
      </c>
      <c r="F238" s="107">
        <v>581</v>
      </c>
      <c r="G238" s="107"/>
      <c r="H238" s="107" t="str">
        <f>G238*E238</f>
        <v>0</v>
      </c>
      <c r="I238" s="107" t="str">
        <f>G238*F238</f>
        <v>0</v>
      </c>
    </row>
    <row r="239" spans="1:13">
      <c r="A239" s="107">
        <v>1505</v>
      </c>
      <c r="B239" s="107" t="s">
        <v>408</v>
      </c>
      <c r="C239" s="123" t="s">
        <v>409</v>
      </c>
      <c r="D239" s="107">
        <v>725</v>
      </c>
      <c r="E239" s="107">
        <v>616</v>
      </c>
      <c r="F239" s="107">
        <v>544</v>
      </c>
      <c r="G239" s="107"/>
      <c r="H239" s="107" t="str">
        <f>G239*E239</f>
        <v>0</v>
      </c>
      <c r="I239" s="107" t="str">
        <f>G239*F239</f>
        <v>0</v>
      </c>
    </row>
    <row r="240" spans="1:13">
      <c r="A240" s="107">
        <v>1506</v>
      </c>
      <c r="B240" s="107" t="s">
        <v>410</v>
      </c>
      <c r="C240" s="123" t="s">
        <v>411</v>
      </c>
      <c r="D240" s="107">
        <v>775</v>
      </c>
      <c r="E240" s="107">
        <v>659</v>
      </c>
      <c r="F240" s="107">
        <v>581</v>
      </c>
      <c r="G240" s="107"/>
      <c r="H240" s="107" t="str">
        <f>G240*E240</f>
        <v>0</v>
      </c>
      <c r="I240" s="107" t="str">
        <f>G240*F240</f>
        <v>0</v>
      </c>
    </row>
    <row r="241" spans="1:13">
      <c r="A241" s="107">
        <v>2261</v>
      </c>
      <c r="B241" s="107" t="s">
        <v>412</v>
      </c>
      <c r="C241" s="123" t="s">
        <v>413</v>
      </c>
      <c r="D241" s="107">
        <v>850</v>
      </c>
      <c r="E241" s="107">
        <v>723</v>
      </c>
      <c r="F241" s="107">
        <v>638</v>
      </c>
      <c r="G241" s="107"/>
      <c r="H241" s="107" t="str">
        <f>G241*E241</f>
        <v>0</v>
      </c>
      <c r="I241" s="107" t="str">
        <f>G241*F241</f>
        <v>0</v>
      </c>
    </row>
    <row r="242" spans="1:13">
      <c r="A242" s="107">
        <v>1762</v>
      </c>
      <c r="B242" s="107" t="s">
        <v>414</v>
      </c>
      <c r="C242" s="123" t="s">
        <v>415</v>
      </c>
      <c r="D242" s="107">
        <v>2390</v>
      </c>
      <c r="E242" s="107">
        <v>2032</v>
      </c>
      <c r="F242" s="107">
        <v>1793</v>
      </c>
      <c r="G242" s="107"/>
      <c r="H242" s="107" t="str">
        <f>G242*E242</f>
        <v>0</v>
      </c>
      <c r="I242" s="107" t="str">
        <f>G242*F242</f>
        <v>0</v>
      </c>
    </row>
    <row r="243" spans="1:13">
      <c r="A243" s="107">
        <v>2007</v>
      </c>
      <c r="B243" s="107" t="s">
        <v>416</v>
      </c>
      <c r="C243" s="123" t="s">
        <v>417</v>
      </c>
      <c r="D243" s="107">
        <v>895</v>
      </c>
      <c r="E243" s="107">
        <v>761</v>
      </c>
      <c r="F243" s="107">
        <v>671</v>
      </c>
      <c r="G243" s="107"/>
      <c r="H243" s="107" t="str">
        <f>G243*E243</f>
        <v>0</v>
      </c>
      <c r="I243" s="107" t="str">
        <f>G243*F243</f>
        <v>0</v>
      </c>
    </row>
    <row r="244" spans="1:13">
      <c r="A244" s="107">
        <v>1754</v>
      </c>
      <c r="B244" s="107" t="s">
        <v>418</v>
      </c>
      <c r="C244" s="123" t="s">
        <v>419</v>
      </c>
      <c r="D244" s="107">
        <v>535</v>
      </c>
      <c r="E244" s="107">
        <v>455</v>
      </c>
      <c r="F244" s="107">
        <v>401</v>
      </c>
      <c r="G244" s="107"/>
      <c r="H244" s="107" t="str">
        <f>G244*E244</f>
        <v>0</v>
      </c>
      <c r="I244" s="107" t="str">
        <f>G244*F244</f>
        <v>0</v>
      </c>
    </row>
    <row r="245" spans="1:13">
      <c r="A245" s="107">
        <v>2001</v>
      </c>
      <c r="B245" s="107" t="s">
        <v>420</v>
      </c>
      <c r="C245" s="123" t="s">
        <v>421</v>
      </c>
      <c r="D245" s="107">
        <v>1950</v>
      </c>
      <c r="E245" s="107">
        <v>1658</v>
      </c>
      <c r="F245" s="107">
        <v>1463</v>
      </c>
      <c r="G245" s="107"/>
      <c r="H245" s="107" t="str">
        <f>G245*E245</f>
        <v>0</v>
      </c>
      <c r="I245" s="107" t="str">
        <f>G245*F245</f>
        <v>0</v>
      </c>
    </row>
    <row r="246" spans="1:13">
      <c r="A246" s="107">
        <v>2352</v>
      </c>
      <c r="B246" s="107" t="s">
        <v>422</v>
      </c>
      <c r="C246" s="123" t="s">
        <v>423</v>
      </c>
      <c r="D246" s="107">
        <v>750</v>
      </c>
      <c r="E246" s="107">
        <v>638</v>
      </c>
      <c r="F246" s="107">
        <v>563</v>
      </c>
      <c r="G246" s="107"/>
      <c r="H246" s="107" t="str">
        <f>G246*E246</f>
        <v>0</v>
      </c>
      <c r="I246" s="107" t="str">
        <f>G246*F246</f>
        <v>0</v>
      </c>
    </row>
    <row r="247" spans="1:13">
      <c r="A247" s="107">
        <v>2030</v>
      </c>
      <c r="B247" s="107" t="s">
        <v>424</v>
      </c>
      <c r="C247" s="123" t="s">
        <v>425</v>
      </c>
      <c r="D247" s="107">
        <v>475</v>
      </c>
      <c r="E247" s="107">
        <v>404</v>
      </c>
      <c r="F247" s="107">
        <v>356</v>
      </c>
      <c r="G247" s="107"/>
      <c r="H247" s="107" t="str">
        <f>G247*E247</f>
        <v>0</v>
      </c>
      <c r="I247" s="107" t="str">
        <f>G247*F247</f>
        <v>0</v>
      </c>
    </row>
    <row r="248" spans="1:13">
      <c r="A248" s="107">
        <v>2031</v>
      </c>
      <c r="B248" s="107" t="s">
        <v>426</v>
      </c>
      <c r="C248" s="123" t="s">
        <v>427</v>
      </c>
      <c r="D248" s="107">
        <v>475</v>
      </c>
      <c r="E248" s="107">
        <v>404</v>
      </c>
      <c r="F248" s="107">
        <v>356</v>
      </c>
      <c r="G248" s="107"/>
      <c r="H248" s="107" t="str">
        <f>G248*E248</f>
        <v>0</v>
      </c>
      <c r="I248" s="107" t="str">
        <f>G248*F248</f>
        <v>0</v>
      </c>
    </row>
    <row r="249" spans="1:13">
      <c r="A249" s="107">
        <v>2263</v>
      </c>
      <c r="B249" s="107" t="s">
        <v>428</v>
      </c>
      <c r="C249" s="123" t="s">
        <v>429</v>
      </c>
      <c r="D249" s="107">
        <v>650</v>
      </c>
      <c r="E249" s="107">
        <v>553</v>
      </c>
      <c r="F249" s="107">
        <v>488</v>
      </c>
      <c r="G249" s="107"/>
      <c r="H249" s="107" t="str">
        <f>G249*E249</f>
        <v>0</v>
      </c>
      <c r="I249" s="107" t="str">
        <f>G249*F249</f>
        <v>0</v>
      </c>
    </row>
    <row r="250" spans="1:13">
      <c r="A250" s="107">
        <v>2032</v>
      </c>
      <c r="B250" s="107" t="s">
        <v>430</v>
      </c>
      <c r="C250" s="123" t="s">
        <v>431</v>
      </c>
      <c r="D250" s="107">
        <v>475</v>
      </c>
      <c r="E250" s="107">
        <v>404</v>
      </c>
      <c r="F250" s="107">
        <v>356</v>
      </c>
      <c r="G250" s="107"/>
      <c r="H250" s="107" t="str">
        <f>G250*E250</f>
        <v>0</v>
      </c>
      <c r="I250" s="107" t="str">
        <f>G250*F250</f>
        <v>0</v>
      </c>
    </row>
    <row r="251" spans="1:13">
      <c r="A251" s="107">
        <v>2264</v>
      </c>
      <c r="B251" s="107" t="s">
        <v>432</v>
      </c>
      <c r="C251" s="123" t="s">
        <v>433</v>
      </c>
      <c r="D251" s="107">
        <v>975</v>
      </c>
      <c r="E251" s="107">
        <v>829</v>
      </c>
      <c r="F251" s="107">
        <v>731</v>
      </c>
      <c r="G251" s="107"/>
      <c r="H251" s="107" t="str">
        <f>G251*E251</f>
        <v>0</v>
      </c>
      <c r="I251" s="107" t="str">
        <f>G251*F251</f>
        <v>0</v>
      </c>
    </row>
    <row r="252" spans="1:13">
      <c r="A252" s="107">
        <v>2265</v>
      </c>
      <c r="B252" s="107" t="s">
        <v>434</v>
      </c>
      <c r="C252" s="123" t="s">
        <v>435</v>
      </c>
      <c r="D252" s="107">
        <v>1990</v>
      </c>
      <c r="E252" s="107">
        <v>1692</v>
      </c>
      <c r="F252" s="107">
        <v>1493</v>
      </c>
      <c r="G252" s="107"/>
      <c r="H252" s="107" t="str">
        <f>G252*E252</f>
        <v>0</v>
      </c>
      <c r="I252" s="107" t="str">
        <f>G252*F252</f>
        <v>0</v>
      </c>
    </row>
    <row r="253" spans="1:13">
      <c r="A253" s="107">
        <v>2535</v>
      </c>
      <c r="B253" s="107" t="s">
        <v>436</v>
      </c>
      <c r="C253" s="123" t="s">
        <v>437</v>
      </c>
      <c r="D253" s="107">
        <v>560</v>
      </c>
      <c r="E253" s="107">
        <v>476</v>
      </c>
      <c r="F253" s="107">
        <v>420</v>
      </c>
      <c r="G253" s="107"/>
      <c r="H253" s="107" t="str">
        <f>G253*E253</f>
        <v>0</v>
      </c>
      <c r="I253" s="107" t="str">
        <f>G253*F253</f>
        <v>0</v>
      </c>
    </row>
    <row r="254" spans="1:13">
      <c r="A254" s="107">
        <v>2102</v>
      </c>
      <c r="B254" s="107" t="s">
        <v>438</v>
      </c>
      <c r="C254" s="123" t="s">
        <v>439</v>
      </c>
      <c r="D254" s="107">
        <v>1975</v>
      </c>
      <c r="E254" s="107">
        <v>1679</v>
      </c>
      <c r="F254" s="107">
        <v>1481</v>
      </c>
      <c r="G254" s="107"/>
      <c r="H254" s="107" t="str">
        <f>G254*E254</f>
        <v>0</v>
      </c>
      <c r="I254" s="107" t="str">
        <f>G254*F254</f>
        <v>0</v>
      </c>
    </row>
    <row r="255" spans="1:13">
      <c r="A255" s="107">
        <v>2106</v>
      </c>
      <c r="B255" s="107" t="s">
        <v>440</v>
      </c>
      <c r="C255" s="123" t="s">
        <v>441</v>
      </c>
      <c r="D255" s="107">
        <v>2350</v>
      </c>
      <c r="E255" s="107">
        <v>1998</v>
      </c>
      <c r="F255" s="107">
        <v>1763</v>
      </c>
      <c r="G255" s="107"/>
      <c r="H255" s="107" t="str">
        <f>G255*E255</f>
        <v>0</v>
      </c>
      <c r="I255" s="107" t="str">
        <f>G255*F255</f>
        <v>0</v>
      </c>
    </row>
    <row r="256" spans="1:13">
      <c r="A256" s="107">
        <v>1906</v>
      </c>
      <c r="B256" s="107" t="s">
        <v>442</v>
      </c>
      <c r="C256" s="123" t="s">
        <v>443</v>
      </c>
      <c r="D256" s="107">
        <v>1200</v>
      </c>
      <c r="E256" s="107">
        <v>1020</v>
      </c>
      <c r="F256" s="107">
        <v>900</v>
      </c>
      <c r="G256" s="107"/>
      <c r="H256" s="107" t="str">
        <f>G256*E256</f>
        <v>0</v>
      </c>
      <c r="I256" s="107" t="str">
        <f>G256*F256</f>
        <v>0</v>
      </c>
    </row>
    <row r="257" spans="1:13">
      <c r="A257" s="107">
        <v>1755</v>
      </c>
      <c r="B257" s="107" t="s">
        <v>444</v>
      </c>
      <c r="C257" s="123" t="s">
        <v>445</v>
      </c>
      <c r="D257" s="107">
        <v>535</v>
      </c>
      <c r="E257" s="107">
        <v>455</v>
      </c>
      <c r="F257" s="107">
        <v>401</v>
      </c>
      <c r="G257" s="107"/>
      <c r="H257" s="107" t="str">
        <f>G257*E257</f>
        <v>0</v>
      </c>
      <c r="I257" s="107" t="str">
        <f>G257*F257</f>
        <v>0</v>
      </c>
    </row>
    <row r="258" spans="1:13">
      <c r="A258" s="107">
        <v>2266</v>
      </c>
      <c r="B258" s="107" t="s">
        <v>446</v>
      </c>
      <c r="C258" s="123" t="s">
        <v>447</v>
      </c>
      <c r="D258" s="107">
        <v>1590</v>
      </c>
      <c r="E258" s="107">
        <v>1352</v>
      </c>
      <c r="F258" s="107">
        <v>1193</v>
      </c>
      <c r="G258" s="107"/>
      <c r="H258" s="107" t="str">
        <f>G258*E258</f>
        <v>0</v>
      </c>
      <c r="I258" s="107" t="str">
        <f>G258*F258</f>
        <v>0</v>
      </c>
    </row>
    <row r="259" spans="1:13">
      <c r="A259" s="107">
        <v>2405</v>
      </c>
      <c r="B259" s="107" t="s">
        <v>448</v>
      </c>
      <c r="C259" s="123" t="s">
        <v>449</v>
      </c>
      <c r="D259" s="107">
        <v>1290</v>
      </c>
      <c r="E259" s="107">
        <v>1097</v>
      </c>
      <c r="F259" s="107">
        <v>968</v>
      </c>
      <c r="G259" s="107"/>
      <c r="H259" s="107" t="str">
        <f>G259*E259</f>
        <v>0</v>
      </c>
      <c r="I259" s="107" t="str">
        <f>G259*F259</f>
        <v>0</v>
      </c>
    </row>
    <row r="260" spans="1:13">
      <c r="A260" s="107">
        <v>2033</v>
      </c>
      <c r="B260" s="107" t="s">
        <v>450</v>
      </c>
      <c r="C260" s="123" t="s">
        <v>451</v>
      </c>
      <c r="D260" s="107">
        <v>475</v>
      </c>
      <c r="E260" s="107">
        <v>404</v>
      </c>
      <c r="F260" s="107">
        <v>356</v>
      </c>
      <c r="G260" s="107"/>
      <c r="H260" s="107" t="str">
        <f>G260*E260</f>
        <v>0</v>
      </c>
      <c r="I260" s="107" t="str">
        <f>G260*F260</f>
        <v>0</v>
      </c>
    </row>
    <row r="261" spans="1:13">
      <c r="A261" s="107">
        <v>2406</v>
      </c>
      <c r="B261" s="107" t="s">
        <v>452</v>
      </c>
      <c r="C261" s="123" t="s">
        <v>453</v>
      </c>
      <c r="D261" s="107">
        <v>2250</v>
      </c>
      <c r="E261" s="107">
        <v>1913</v>
      </c>
      <c r="F261" s="107">
        <v>1688</v>
      </c>
      <c r="G261" s="107"/>
      <c r="H261" s="107" t="str">
        <f>G261*E261</f>
        <v>0</v>
      </c>
      <c r="I261" s="107" t="str">
        <f>G261*F261</f>
        <v>0</v>
      </c>
    </row>
    <row r="262" spans="1:13">
      <c r="A262" s="107">
        <v>2267</v>
      </c>
      <c r="B262" s="107" t="s">
        <v>454</v>
      </c>
      <c r="C262" s="123" t="s">
        <v>455</v>
      </c>
      <c r="D262" s="107">
        <v>720</v>
      </c>
      <c r="E262" s="107">
        <v>612</v>
      </c>
      <c r="F262" s="107">
        <v>540</v>
      </c>
      <c r="G262" s="107"/>
      <c r="H262" s="107" t="str">
        <f>G262*E262</f>
        <v>0</v>
      </c>
      <c r="I262" s="107" t="str">
        <f>G262*F262</f>
        <v>0</v>
      </c>
    </row>
    <row r="263" spans="1:13">
      <c r="A263" s="107">
        <v>1746</v>
      </c>
      <c r="B263" s="107" t="s">
        <v>456</v>
      </c>
      <c r="C263" s="123" t="s">
        <v>457</v>
      </c>
      <c r="D263" s="107">
        <v>1550</v>
      </c>
      <c r="E263" s="107">
        <v>1318</v>
      </c>
      <c r="F263" s="107">
        <v>1163</v>
      </c>
      <c r="G263" s="107"/>
      <c r="H263" s="107" t="str">
        <f>G263*E263</f>
        <v>0</v>
      </c>
      <c r="I263" s="107" t="str">
        <f>G263*F263</f>
        <v>0</v>
      </c>
    </row>
    <row r="264" spans="1:13">
      <c r="A264" s="107">
        <v>2034</v>
      </c>
      <c r="B264" s="107" t="s">
        <v>458</v>
      </c>
      <c r="C264" s="123" t="s">
        <v>459</v>
      </c>
      <c r="D264" s="107">
        <v>1550</v>
      </c>
      <c r="E264" s="107">
        <v>1318</v>
      </c>
      <c r="F264" s="107">
        <v>1163</v>
      </c>
      <c r="G264" s="107"/>
      <c r="H264" s="107" t="str">
        <f>G264*E264</f>
        <v>0</v>
      </c>
      <c r="I264" s="107" t="str">
        <f>G264*F264</f>
        <v>0</v>
      </c>
    </row>
    <row r="265" spans="1:13">
      <c r="A265" s="107">
        <v>2002</v>
      </c>
      <c r="B265" s="107" t="s">
        <v>460</v>
      </c>
      <c r="C265" s="123" t="s">
        <v>461</v>
      </c>
      <c r="D265" s="107">
        <v>2300</v>
      </c>
      <c r="E265" s="107">
        <v>1955</v>
      </c>
      <c r="F265" s="107">
        <v>1725</v>
      </c>
      <c r="G265" s="107"/>
      <c r="H265" s="107" t="str">
        <f>G265*E265</f>
        <v>0</v>
      </c>
      <c r="I265" s="107" t="str">
        <f>G265*F265</f>
        <v>0</v>
      </c>
    </row>
    <row r="266" spans="1:13">
      <c r="A266" s="29"/>
      <c r="B266" s="29"/>
      <c r="C266" s="30" t="s">
        <v>462</v>
      </c>
      <c r="D266" s="29"/>
      <c r="E266" s="29" t="s">
        <v>102</v>
      </c>
      <c r="F266" s="29" t="s">
        <v>103</v>
      </c>
      <c r="G266" s="29"/>
      <c r="H266" s="29"/>
      <c r="I266" s="29"/>
    </row>
    <row r="267" spans="1:13">
      <c r="A267" s="107">
        <v>1537</v>
      </c>
      <c r="B267" s="107" t="s">
        <v>463</v>
      </c>
      <c r="C267" s="123" t="s">
        <v>464</v>
      </c>
      <c r="D267" s="107">
        <v>2440</v>
      </c>
      <c r="E267" s="107">
        <v>2074</v>
      </c>
      <c r="F267" s="107">
        <v>1830</v>
      </c>
      <c r="G267" s="107"/>
      <c r="H267" s="107" t="str">
        <f>G267*E267</f>
        <v>0</v>
      </c>
      <c r="I267" s="107" t="str">
        <f>G267*F267</f>
        <v>0</v>
      </c>
    </row>
    <row r="268" spans="1:13">
      <c r="A268" s="107">
        <v>1871</v>
      </c>
      <c r="B268" s="107" t="s">
        <v>465</v>
      </c>
      <c r="C268" s="123" t="s">
        <v>466</v>
      </c>
      <c r="D268" s="107">
        <v>3950</v>
      </c>
      <c r="E268" s="107">
        <v>3358</v>
      </c>
      <c r="F268" s="107">
        <v>2963</v>
      </c>
      <c r="G268" s="107"/>
      <c r="H268" s="107" t="str">
        <f>G268*E268</f>
        <v>0</v>
      </c>
      <c r="I268" s="107" t="str">
        <f>G268*F268</f>
        <v>0</v>
      </c>
    </row>
    <row r="269" spans="1:13">
      <c r="A269" s="107">
        <v>2508</v>
      </c>
      <c r="B269" s="107" t="s">
        <v>467</v>
      </c>
      <c r="C269" s="123" t="s">
        <v>468</v>
      </c>
      <c r="D269" s="107">
        <v>580</v>
      </c>
      <c r="E269" s="107">
        <v>493</v>
      </c>
      <c r="F269" s="107">
        <v>435</v>
      </c>
      <c r="G269" s="107"/>
      <c r="H269" s="107" t="str">
        <f>G269*E269</f>
        <v>0</v>
      </c>
      <c r="I269" s="107" t="str">
        <f>G269*F269</f>
        <v>0</v>
      </c>
    </row>
    <row r="270" spans="1:13">
      <c r="A270" s="107">
        <v>1710</v>
      </c>
      <c r="B270" s="107" t="s">
        <v>469</v>
      </c>
      <c r="C270" s="123" t="s">
        <v>470</v>
      </c>
      <c r="D270" s="107">
        <v>920</v>
      </c>
      <c r="E270" s="107">
        <v>782</v>
      </c>
      <c r="F270" s="107">
        <v>690</v>
      </c>
      <c r="G270" s="107"/>
      <c r="H270" s="107" t="str">
        <f>G270*E270</f>
        <v>0</v>
      </c>
      <c r="I270" s="107" t="str">
        <f>G270*F270</f>
        <v>0</v>
      </c>
    </row>
    <row r="271" spans="1:13">
      <c r="A271" s="107">
        <v>2138</v>
      </c>
      <c r="B271" s="107" t="s">
        <v>471</v>
      </c>
      <c r="C271" s="123" t="s">
        <v>472</v>
      </c>
      <c r="D271" s="107">
        <v>1580</v>
      </c>
      <c r="E271" s="107">
        <v>1343</v>
      </c>
      <c r="F271" s="107">
        <v>1185</v>
      </c>
      <c r="G271" s="107"/>
      <c r="H271" s="107" t="str">
        <f>G271*E271</f>
        <v>0</v>
      </c>
      <c r="I271" s="107" t="str">
        <f>G271*F271</f>
        <v>0</v>
      </c>
    </row>
    <row r="272" spans="1:13">
      <c r="A272" s="107">
        <v>1511</v>
      </c>
      <c r="B272" s="107" t="s">
        <v>473</v>
      </c>
      <c r="C272" s="123" t="s">
        <v>474</v>
      </c>
      <c r="D272" s="107">
        <v>1700</v>
      </c>
      <c r="E272" s="107">
        <v>1445</v>
      </c>
      <c r="F272" s="107">
        <v>1275</v>
      </c>
      <c r="G272" s="107"/>
      <c r="H272" s="107" t="str">
        <f>G272*E272</f>
        <v>0</v>
      </c>
      <c r="I272" s="107" t="str">
        <f>G272*F272</f>
        <v>0</v>
      </c>
    </row>
    <row r="273" spans="1:13">
      <c r="A273" s="107">
        <v>2463</v>
      </c>
      <c r="B273" s="107" t="s">
        <v>475</v>
      </c>
      <c r="C273" s="123" t="s">
        <v>476</v>
      </c>
      <c r="D273" s="107">
        <v>1470</v>
      </c>
      <c r="E273" s="107">
        <v>1250</v>
      </c>
      <c r="F273" s="107">
        <v>1103</v>
      </c>
      <c r="G273" s="107"/>
      <c r="H273" s="107" t="str">
        <f>G273*E273</f>
        <v>0</v>
      </c>
      <c r="I273" s="107" t="str">
        <f>G273*F273</f>
        <v>0</v>
      </c>
    </row>
    <row r="274" spans="1:13">
      <c r="A274" s="107">
        <v>1590</v>
      </c>
      <c r="B274" s="107" t="s">
        <v>477</v>
      </c>
      <c r="C274" s="123" t="s">
        <v>478</v>
      </c>
      <c r="D274" s="107">
        <v>1200</v>
      </c>
      <c r="E274" s="107">
        <v>1020</v>
      </c>
      <c r="F274" s="107">
        <v>900</v>
      </c>
      <c r="G274" s="107"/>
      <c r="H274" s="107" t="str">
        <f>G274*E274</f>
        <v>0</v>
      </c>
      <c r="I274" s="107" t="str">
        <f>G274*F274</f>
        <v>0</v>
      </c>
    </row>
    <row r="275" spans="1:13">
      <c r="A275" s="107">
        <v>1435</v>
      </c>
      <c r="B275" s="107" t="s">
        <v>479</v>
      </c>
      <c r="C275" s="123" t="s">
        <v>480</v>
      </c>
      <c r="D275" s="107">
        <v>690</v>
      </c>
      <c r="E275" s="107">
        <v>587</v>
      </c>
      <c r="F275" s="107">
        <v>518</v>
      </c>
      <c r="G275" s="107"/>
      <c r="H275" s="107" t="str">
        <f>G275*E275</f>
        <v>0</v>
      </c>
      <c r="I275" s="107" t="str">
        <f>G275*F275</f>
        <v>0</v>
      </c>
    </row>
    <row r="276" spans="1:13">
      <c r="A276" s="107">
        <v>733</v>
      </c>
      <c r="B276" s="107" t="s">
        <v>481</v>
      </c>
      <c r="C276" s="123" t="s">
        <v>482</v>
      </c>
      <c r="D276" s="107">
        <v>1070</v>
      </c>
      <c r="E276" s="107">
        <v>910</v>
      </c>
      <c r="F276" s="107">
        <v>803</v>
      </c>
      <c r="G276" s="107"/>
      <c r="H276" s="107" t="str">
        <f>G276*E276</f>
        <v>0</v>
      </c>
      <c r="I276" s="107" t="str">
        <f>G276*F276</f>
        <v>0</v>
      </c>
    </row>
    <row r="277" spans="1:13">
      <c r="A277" s="107">
        <v>1436</v>
      </c>
      <c r="B277" s="107" t="s">
        <v>483</v>
      </c>
      <c r="C277" s="123" t="s">
        <v>484</v>
      </c>
      <c r="D277" s="107">
        <v>760</v>
      </c>
      <c r="E277" s="107">
        <v>646</v>
      </c>
      <c r="F277" s="107">
        <v>570</v>
      </c>
      <c r="G277" s="107"/>
      <c r="H277" s="107" t="str">
        <f>G277*E277</f>
        <v>0</v>
      </c>
      <c r="I277" s="107" t="str">
        <f>G277*F277</f>
        <v>0</v>
      </c>
    </row>
    <row r="278" spans="1:13">
      <c r="A278" s="107">
        <v>1869</v>
      </c>
      <c r="B278" s="107">
        <v>54180</v>
      </c>
      <c r="C278" s="123" t="s">
        <v>485</v>
      </c>
      <c r="D278" s="107">
        <v>800</v>
      </c>
      <c r="E278" s="107">
        <v>680</v>
      </c>
      <c r="F278" s="107">
        <v>600</v>
      </c>
      <c r="G278" s="107"/>
      <c r="H278" s="107" t="str">
        <f>G278*E278</f>
        <v>0</v>
      </c>
      <c r="I278" s="107" t="str">
        <f>G278*F278</f>
        <v>0</v>
      </c>
    </row>
    <row r="279" spans="1:13">
      <c r="A279" s="107">
        <v>1870</v>
      </c>
      <c r="B279" s="107">
        <v>34154180</v>
      </c>
      <c r="C279" s="123" t="s">
        <v>486</v>
      </c>
      <c r="D279" s="107">
        <v>530</v>
      </c>
      <c r="E279" s="107">
        <v>451</v>
      </c>
      <c r="F279" s="107">
        <v>398</v>
      </c>
      <c r="G279" s="107"/>
      <c r="H279" s="107" t="str">
        <f>G279*E279</f>
        <v>0</v>
      </c>
      <c r="I279" s="107" t="str">
        <f>G279*F279</f>
        <v>0</v>
      </c>
    </row>
    <row r="280" spans="1:13">
      <c r="A280" s="107">
        <v>1664</v>
      </c>
      <c r="B280" s="107">
        <v>11976</v>
      </c>
      <c r="C280" s="123" t="s">
        <v>487</v>
      </c>
      <c r="D280" s="107">
        <v>2320</v>
      </c>
      <c r="E280" s="107">
        <v>1972</v>
      </c>
      <c r="F280" s="107">
        <v>1740</v>
      </c>
      <c r="G280" s="107"/>
      <c r="H280" s="107" t="str">
        <f>G280*E280</f>
        <v>0</v>
      </c>
      <c r="I280" s="107" t="str">
        <f>G280*F280</f>
        <v>0</v>
      </c>
    </row>
    <row r="281" spans="1:13">
      <c r="A281" s="107">
        <v>1549</v>
      </c>
      <c r="B281" s="107" t="s">
        <v>488</v>
      </c>
      <c r="C281" s="123" t="s">
        <v>489</v>
      </c>
      <c r="D281" s="107">
        <v>1820</v>
      </c>
      <c r="E281" s="107">
        <v>1547</v>
      </c>
      <c r="F281" s="107">
        <v>1365</v>
      </c>
      <c r="G281" s="107"/>
      <c r="H281" s="107" t="str">
        <f>G281*E281</f>
        <v>0</v>
      </c>
      <c r="I281" s="107" t="str">
        <f>G281*F281</f>
        <v>0</v>
      </c>
    </row>
    <row r="282" spans="1:13">
      <c r="A282" s="29"/>
      <c r="B282" s="29"/>
      <c r="C282" s="30" t="s">
        <v>490</v>
      </c>
      <c r="D282" s="29"/>
      <c r="E282" s="29" t="s">
        <v>102</v>
      </c>
      <c r="F282" s="29" t="s">
        <v>103</v>
      </c>
      <c r="G282" s="29"/>
      <c r="H282" s="29"/>
      <c r="I282" s="29"/>
    </row>
    <row r="283" spans="1:13">
      <c r="A283" s="107">
        <v>2521</v>
      </c>
      <c r="B283" s="107" t="s">
        <v>491</v>
      </c>
      <c r="C283" s="123" t="s">
        <v>492</v>
      </c>
      <c r="D283" s="107">
        <v>4600</v>
      </c>
      <c r="E283" s="107">
        <v>3910</v>
      </c>
      <c r="F283" s="107">
        <v>3450</v>
      </c>
      <c r="G283" s="107"/>
      <c r="H283" s="107" t="str">
        <f>G283*E283</f>
        <v>0</v>
      </c>
      <c r="I283" s="107" t="str">
        <f>G283*F283</f>
        <v>0</v>
      </c>
    </row>
    <row r="284" spans="1:13">
      <c r="A284" s="107">
        <v>2464</v>
      </c>
      <c r="B284" s="107" t="s">
        <v>493</v>
      </c>
      <c r="C284" s="123" t="s">
        <v>494</v>
      </c>
      <c r="D284" s="107">
        <v>180</v>
      </c>
      <c r="E284" s="107">
        <v>153</v>
      </c>
      <c r="F284" s="107">
        <v>135</v>
      </c>
      <c r="G284" s="107"/>
      <c r="H284" s="107" t="str">
        <f>G284*E284</f>
        <v>0</v>
      </c>
      <c r="I284" s="107" t="str">
        <f>G284*F284</f>
        <v>0</v>
      </c>
    </row>
    <row r="285" spans="1:13">
      <c r="A285" s="107">
        <v>1839</v>
      </c>
      <c r="B285" s="107" t="s">
        <v>495</v>
      </c>
      <c r="C285" s="123" t="s">
        <v>496</v>
      </c>
      <c r="D285" s="107">
        <v>950</v>
      </c>
      <c r="E285" s="107">
        <v>808</v>
      </c>
      <c r="F285" s="107">
        <v>713</v>
      </c>
      <c r="G285" s="107"/>
      <c r="H285" s="107" t="str">
        <f>G285*E285</f>
        <v>0</v>
      </c>
      <c r="I285" s="107" t="str">
        <f>G285*F285</f>
        <v>0</v>
      </c>
    </row>
    <row r="286" spans="1:13">
      <c r="A286" s="107">
        <v>1838</v>
      </c>
      <c r="B286" s="107" t="s">
        <v>497</v>
      </c>
      <c r="C286" s="123" t="s">
        <v>498</v>
      </c>
      <c r="D286" s="107">
        <v>3450</v>
      </c>
      <c r="E286" s="107">
        <v>2933</v>
      </c>
      <c r="F286" s="107">
        <v>2588</v>
      </c>
      <c r="G286" s="107"/>
      <c r="H286" s="107" t="str">
        <f>G286*E286</f>
        <v>0</v>
      </c>
      <c r="I286" s="107" t="str">
        <f>G286*F286</f>
        <v>0</v>
      </c>
    </row>
    <row r="287" spans="1:13">
      <c r="A287" s="107">
        <v>1586</v>
      </c>
      <c r="B287" s="107" t="s">
        <v>499</v>
      </c>
      <c r="C287" s="123" t="s">
        <v>500</v>
      </c>
      <c r="D287" s="107">
        <v>1650</v>
      </c>
      <c r="E287" s="107">
        <v>1403</v>
      </c>
      <c r="F287" s="107">
        <v>1238</v>
      </c>
      <c r="G287" s="107"/>
      <c r="H287" s="107" t="str">
        <f>G287*E287</f>
        <v>0</v>
      </c>
      <c r="I287" s="107" t="str">
        <f>G287*F287</f>
        <v>0</v>
      </c>
    </row>
    <row r="288" spans="1:13">
      <c r="A288" s="107">
        <v>1587</v>
      </c>
      <c r="B288" s="107" t="s">
        <v>501</v>
      </c>
      <c r="C288" s="123" t="s">
        <v>502</v>
      </c>
      <c r="D288" s="107">
        <v>995</v>
      </c>
      <c r="E288" s="107">
        <v>846</v>
      </c>
      <c r="F288" s="107">
        <v>746</v>
      </c>
      <c r="G288" s="107"/>
      <c r="H288" s="107" t="str">
        <f>G288*E288</f>
        <v>0</v>
      </c>
      <c r="I288" s="107" t="str">
        <f>G288*F288</f>
        <v>0</v>
      </c>
    </row>
    <row r="289" spans="1:13">
      <c r="A289" s="107">
        <v>2582</v>
      </c>
      <c r="B289" s="107" t="s">
        <v>503</v>
      </c>
      <c r="C289" s="123" t="s">
        <v>504</v>
      </c>
      <c r="D289" s="107">
        <v>2550</v>
      </c>
      <c r="E289" s="107">
        <v>2168</v>
      </c>
      <c r="F289" s="107">
        <v>1913</v>
      </c>
      <c r="G289" s="107"/>
      <c r="H289" s="107" t="str">
        <f>G289*E289</f>
        <v>0</v>
      </c>
      <c r="I289" s="107" t="str">
        <f>G289*F289</f>
        <v>0</v>
      </c>
    </row>
    <row r="290" spans="1:13">
      <c r="A290" s="107">
        <v>2377</v>
      </c>
      <c r="B290" s="107" t="s">
        <v>505</v>
      </c>
      <c r="C290" s="123" t="s">
        <v>506</v>
      </c>
      <c r="D290" s="107">
        <v>1320</v>
      </c>
      <c r="E290" s="107">
        <v>1122</v>
      </c>
      <c r="F290" s="107">
        <v>990</v>
      </c>
      <c r="G290" s="107"/>
      <c r="H290" s="107" t="str">
        <f>G290*E290</f>
        <v>0</v>
      </c>
      <c r="I290" s="107" t="str">
        <f>G290*F290</f>
        <v>0</v>
      </c>
    </row>
    <row r="291" spans="1:13">
      <c r="A291" s="107">
        <v>2181</v>
      </c>
      <c r="B291" s="107" t="s">
        <v>507</v>
      </c>
      <c r="C291" s="123" t="s">
        <v>508</v>
      </c>
      <c r="D291" s="107">
        <v>1050</v>
      </c>
      <c r="E291" s="107">
        <v>893</v>
      </c>
      <c r="F291" s="107">
        <v>788</v>
      </c>
      <c r="G291" s="107"/>
      <c r="H291" s="107" t="str">
        <f>G291*E291</f>
        <v>0</v>
      </c>
      <c r="I291" s="107" t="str">
        <f>G291*F291</f>
        <v>0</v>
      </c>
    </row>
    <row r="292" spans="1:13">
      <c r="A292" s="107">
        <v>1639</v>
      </c>
      <c r="B292" s="107" t="s">
        <v>509</v>
      </c>
      <c r="C292" s="123" t="s">
        <v>510</v>
      </c>
      <c r="D292" s="107">
        <v>675</v>
      </c>
      <c r="E292" s="107">
        <v>574</v>
      </c>
      <c r="F292" s="107">
        <v>506</v>
      </c>
      <c r="G292" s="107"/>
      <c r="H292" s="107" t="str">
        <f>G292*E292</f>
        <v>0</v>
      </c>
      <c r="I292" s="107" t="str">
        <f>G292*F292</f>
        <v>0</v>
      </c>
    </row>
    <row r="293" spans="1:13">
      <c r="A293" s="107">
        <v>1642</v>
      </c>
      <c r="B293" s="107" t="s">
        <v>511</v>
      </c>
      <c r="C293" s="123" t="s">
        <v>512</v>
      </c>
      <c r="D293" s="107">
        <v>900</v>
      </c>
      <c r="E293" s="107">
        <v>765</v>
      </c>
      <c r="F293" s="107">
        <v>675</v>
      </c>
      <c r="G293" s="107"/>
      <c r="H293" s="107" t="str">
        <f>G293*E293</f>
        <v>0</v>
      </c>
      <c r="I293" s="107" t="str">
        <f>G293*F293</f>
        <v>0</v>
      </c>
    </row>
    <row r="294" spans="1:13">
      <c r="A294" s="107">
        <v>1657</v>
      </c>
      <c r="B294" s="107" t="s">
        <v>513</v>
      </c>
      <c r="C294" s="123" t="s">
        <v>514</v>
      </c>
      <c r="D294" s="107">
        <v>495</v>
      </c>
      <c r="E294" s="107">
        <v>421</v>
      </c>
      <c r="F294" s="107">
        <v>371</v>
      </c>
      <c r="G294" s="107"/>
      <c r="H294" s="107" t="str">
        <f>G294*E294</f>
        <v>0</v>
      </c>
      <c r="I294" s="107" t="str">
        <f>G294*F294</f>
        <v>0</v>
      </c>
    </row>
    <row r="295" spans="1:13">
      <c r="A295" s="107">
        <v>2437</v>
      </c>
      <c r="B295" s="107" t="s">
        <v>515</v>
      </c>
      <c r="C295" s="123" t="s">
        <v>516</v>
      </c>
      <c r="D295" s="107">
        <v>1075</v>
      </c>
      <c r="E295" s="107">
        <v>914</v>
      </c>
      <c r="F295" s="107">
        <v>806</v>
      </c>
      <c r="G295" s="107"/>
      <c r="H295" s="107" t="str">
        <f>G295*E295</f>
        <v>0</v>
      </c>
      <c r="I295" s="107" t="str">
        <f>G295*F295</f>
        <v>0</v>
      </c>
    </row>
    <row r="296" spans="1:13">
      <c r="A296" s="107">
        <v>2440</v>
      </c>
      <c r="B296" s="107" t="s">
        <v>517</v>
      </c>
      <c r="C296" s="123" t="s">
        <v>518</v>
      </c>
      <c r="D296" s="107">
        <v>1499</v>
      </c>
      <c r="E296" s="107">
        <v>1274</v>
      </c>
      <c r="F296" s="107">
        <v>1124</v>
      </c>
      <c r="G296" s="107"/>
      <c r="H296" s="107" t="str">
        <f>G296*E296</f>
        <v>0</v>
      </c>
      <c r="I296" s="107" t="str">
        <f>G296*F296</f>
        <v>0</v>
      </c>
    </row>
    <row r="297" spans="1:13">
      <c r="A297" s="107">
        <v>2212</v>
      </c>
      <c r="B297" s="107" t="s">
        <v>519</v>
      </c>
      <c r="C297" s="123" t="s">
        <v>520</v>
      </c>
      <c r="D297" s="107">
        <v>2250</v>
      </c>
      <c r="E297" s="107">
        <v>1913</v>
      </c>
      <c r="F297" s="107">
        <v>1688</v>
      </c>
      <c r="G297" s="107"/>
      <c r="H297" s="107" t="str">
        <f>G297*E297</f>
        <v>0</v>
      </c>
      <c r="I297" s="107" t="str">
        <f>G297*F297</f>
        <v>0</v>
      </c>
    </row>
    <row r="298" spans="1:13">
      <c r="A298" s="107">
        <v>1873</v>
      </c>
      <c r="B298" s="107" t="s">
        <v>521</v>
      </c>
      <c r="C298" s="123" t="s">
        <v>522</v>
      </c>
      <c r="D298" s="107">
        <v>760</v>
      </c>
      <c r="E298" s="107">
        <v>646</v>
      </c>
      <c r="F298" s="107">
        <v>570</v>
      </c>
      <c r="G298" s="107"/>
      <c r="H298" s="107" t="str">
        <f>G298*E298</f>
        <v>0</v>
      </c>
      <c r="I298" s="107" t="str">
        <f>G298*F298</f>
        <v>0</v>
      </c>
    </row>
    <row r="299" spans="1:13">
      <c r="A299" s="107">
        <v>2210</v>
      </c>
      <c r="B299" s="107" t="s">
        <v>523</v>
      </c>
      <c r="C299" s="123" t="s">
        <v>524</v>
      </c>
      <c r="D299" s="107">
        <v>180</v>
      </c>
      <c r="E299" s="107">
        <v>153</v>
      </c>
      <c r="F299" s="107">
        <v>135</v>
      </c>
      <c r="G299" s="107"/>
      <c r="H299" s="107" t="str">
        <f>G299*E299</f>
        <v>0</v>
      </c>
      <c r="I299" s="107" t="str">
        <f>G299*F299</f>
        <v>0</v>
      </c>
    </row>
    <row r="300" spans="1:13">
      <c r="A300" s="107">
        <v>2438</v>
      </c>
      <c r="B300" s="107" t="s">
        <v>525</v>
      </c>
      <c r="C300" s="123" t="s">
        <v>526</v>
      </c>
      <c r="D300" s="107">
        <v>850</v>
      </c>
      <c r="E300" s="107">
        <v>723</v>
      </c>
      <c r="F300" s="107">
        <v>638</v>
      </c>
      <c r="G300" s="107"/>
      <c r="H300" s="107" t="str">
        <f>G300*E300</f>
        <v>0</v>
      </c>
      <c r="I300" s="107" t="str">
        <f>G300*F300</f>
        <v>0</v>
      </c>
    </row>
    <row r="301" spans="1:13">
      <c r="A301" s="107">
        <v>2465</v>
      </c>
      <c r="B301" s="107" t="s">
        <v>527</v>
      </c>
      <c r="C301" s="123" t="s">
        <v>528</v>
      </c>
      <c r="D301" s="107">
        <v>725</v>
      </c>
      <c r="E301" s="107">
        <v>616</v>
      </c>
      <c r="F301" s="107">
        <v>544</v>
      </c>
      <c r="G301" s="107"/>
      <c r="H301" s="107" t="str">
        <f>G301*E301</f>
        <v>0</v>
      </c>
      <c r="I301" s="107" t="str">
        <f>G301*F301</f>
        <v>0</v>
      </c>
    </row>
    <row r="302" spans="1:13">
      <c r="A302" s="107">
        <v>2581</v>
      </c>
      <c r="B302" s="107" t="s">
        <v>529</v>
      </c>
      <c r="C302" s="123" t="s">
        <v>530</v>
      </c>
      <c r="D302" s="107">
        <v>1050</v>
      </c>
      <c r="E302" s="107">
        <v>893</v>
      </c>
      <c r="F302" s="107">
        <v>788</v>
      </c>
      <c r="G302" s="107"/>
      <c r="H302" s="107" t="str">
        <f>G302*E302</f>
        <v>0</v>
      </c>
      <c r="I302" s="107" t="str">
        <f>G302*F302</f>
        <v>0</v>
      </c>
    </row>
    <row r="303" spans="1:13">
      <c r="A303" s="107">
        <v>2555</v>
      </c>
      <c r="B303" s="107" t="s">
        <v>531</v>
      </c>
      <c r="C303" s="123" t="s">
        <v>532</v>
      </c>
      <c r="D303" s="107">
        <v>995</v>
      </c>
      <c r="E303" s="107">
        <v>846</v>
      </c>
      <c r="F303" s="107">
        <v>746</v>
      </c>
      <c r="G303" s="107"/>
      <c r="H303" s="107" t="str">
        <f>G303*E303</f>
        <v>0</v>
      </c>
      <c r="I303" s="107" t="str">
        <f>G303*F303</f>
        <v>0</v>
      </c>
    </row>
    <row r="304" spans="1:13">
      <c r="A304" s="107">
        <v>2433</v>
      </c>
      <c r="B304" s="107" t="s">
        <v>533</v>
      </c>
      <c r="C304" s="123" t="s">
        <v>534</v>
      </c>
      <c r="D304" s="107">
        <v>180</v>
      </c>
      <c r="E304" s="107">
        <v>153</v>
      </c>
      <c r="F304" s="107">
        <v>135</v>
      </c>
      <c r="G304" s="107"/>
      <c r="H304" s="107" t="str">
        <f>G304*E304</f>
        <v>0</v>
      </c>
      <c r="I304" s="107" t="str">
        <f>G304*F304</f>
        <v>0</v>
      </c>
    </row>
    <row r="305" spans="1:13">
      <c r="A305" s="107">
        <v>1592</v>
      </c>
      <c r="B305" s="107" t="s">
        <v>535</v>
      </c>
      <c r="C305" s="123" t="s">
        <v>536</v>
      </c>
      <c r="D305" s="107">
        <v>3890</v>
      </c>
      <c r="E305" s="107">
        <v>3307</v>
      </c>
      <c r="F305" s="107">
        <v>2918</v>
      </c>
      <c r="G305" s="107"/>
      <c r="H305" s="107" t="str">
        <f>G305*E305</f>
        <v>0</v>
      </c>
      <c r="I305" s="107" t="str">
        <f>G305*F305</f>
        <v>0</v>
      </c>
    </row>
    <row r="306" spans="1:13">
      <c r="A306" s="107">
        <v>2586</v>
      </c>
      <c r="B306" s="107" t="s">
        <v>537</v>
      </c>
      <c r="C306" s="123" t="s">
        <v>538</v>
      </c>
      <c r="D306" s="107">
        <v>2000</v>
      </c>
      <c r="E306" s="107">
        <v>1700</v>
      </c>
      <c r="F306" s="107">
        <v>1500</v>
      </c>
      <c r="G306" s="107"/>
      <c r="H306" s="107" t="str">
        <f>G306*E306</f>
        <v>0</v>
      </c>
      <c r="I306" s="107" t="str">
        <f>G306*F306</f>
        <v>0</v>
      </c>
    </row>
    <row r="307" spans="1:13">
      <c r="A307" s="107">
        <v>2584</v>
      </c>
      <c r="B307" s="107" t="s">
        <v>539</v>
      </c>
      <c r="C307" s="123" t="s">
        <v>540</v>
      </c>
      <c r="D307" s="107">
        <v>1400</v>
      </c>
      <c r="E307" s="107">
        <v>1190</v>
      </c>
      <c r="F307" s="107">
        <v>1050</v>
      </c>
      <c r="G307" s="107"/>
      <c r="H307" s="107" t="str">
        <f>G307*E307</f>
        <v>0</v>
      </c>
      <c r="I307" s="107" t="str">
        <f>G307*F307</f>
        <v>0</v>
      </c>
    </row>
    <row r="308" spans="1:13">
      <c r="A308" s="107">
        <v>2587</v>
      </c>
      <c r="B308" s="107" t="s">
        <v>541</v>
      </c>
      <c r="C308" s="123" t="s">
        <v>542</v>
      </c>
      <c r="D308" s="107">
        <v>450</v>
      </c>
      <c r="E308" s="107">
        <v>383</v>
      </c>
      <c r="F308" s="107">
        <v>338</v>
      </c>
      <c r="G308" s="107"/>
      <c r="H308" s="107" t="str">
        <f>G308*E308</f>
        <v>0</v>
      </c>
      <c r="I308" s="107" t="str">
        <f>G308*F308</f>
        <v>0</v>
      </c>
    </row>
    <row r="309" spans="1:13">
      <c r="A309" s="107">
        <v>2589</v>
      </c>
      <c r="B309" s="107" t="s">
        <v>543</v>
      </c>
      <c r="C309" s="123" t="s">
        <v>544</v>
      </c>
      <c r="D309" s="107">
        <v>1800</v>
      </c>
      <c r="E309" s="107">
        <v>1530</v>
      </c>
      <c r="F309" s="107">
        <v>1350</v>
      </c>
      <c r="G309" s="107"/>
      <c r="H309" s="107" t="str">
        <f>G309*E309</f>
        <v>0</v>
      </c>
      <c r="I309" s="107" t="str">
        <f>G309*F309</f>
        <v>0</v>
      </c>
    </row>
    <row r="310" spans="1:13">
      <c r="A310" s="107">
        <v>2435</v>
      </c>
      <c r="B310" s="107" t="s">
        <v>545</v>
      </c>
      <c r="C310" s="123" t="s">
        <v>546</v>
      </c>
      <c r="D310" s="107">
        <v>1399</v>
      </c>
      <c r="E310" s="107">
        <v>1189</v>
      </c>
      <c r="F310" s="107">
        <v>1049</v>
      </c>
      <c r="G310" s="107"/>
      <c r="H310" s="107" t="str">
        <f>G310*E310</f>
        <v>0</v>
      </c>
      <c r="I310" s="107" t="str">
        <f>G310*F310</f>
        <v>0</v>
      </c>
    </row>
    <row r="311" spans="1:13">
      <c r="A311" s="107">
        <v>2217</v>
      </c>
      <c r="B311" s="107" t="s">
        <v>547</v>
      </c>
      <c r="C311" s="123" t="s">
        <v>548</v>
      </c>
      <c r="D311" s="107">
        <v>2950</v>
      </c>
      <c r="E311" s="107">
        <v>2508</v>
      </c>
      <c r="F311" s="107">
        <v>2213</v>
      </c>
      <c r="G311" s="107"/>
      <c r="H311" s="107" t="str">
        <f>G311*E311</f>
        <v>0</v>
      </c>
      <c r="I311" s="107" t="str">
        <f>G311*F311</f>
        <v>0</v>
      </c>
    </row>
    <row r="312" spans="1:13">
      <c r="A312" s="107">
        <v>1494</v>
      </c>
      <c r="B312" s="107" t="s">
        <v>549</v>
      </c>
      <c r="C312" s="123" t="s">
        <v>550</v>
      </c>
      <c r="D312" s="107">
        <v>975</v>
      </c>
      <c r="E312" s="107">
        <v>829</v>
      </c>
      <c r="F312" s="107">
        <v>731</v>
      </c>
      <c r="G312" s="107"/>
      <c r="H312" s="107" t="str">
        <f>G312*E312</f>
        <v>0</v>
      </c>
      <c r="I312" s="107" t="str">
        <f>G312*F312</f>
        <v>0</v>
      </c>
    </row>
    <row r="313" spans="1:13">
      <c r="A313" s="107" t="s">
        <v>551</v>
      </c>
      <c r="B313" s="107" t="s">
        <v>552</v>
      </c>
      <c r="C313" s="123" t="s">
        <v>553</v>
      </c>
      <c r="D313" s="107">
        <v>375</v>
      </c>
      <c r="E313" s="107">
        <v>319</v>
      </c>
      <c r="F313" s="107">
        <v>281</v>
      </c>
      <c r="G313" s="107"/>
      <c r="H313" s="107" t="str">
        <f>G313*E313</f>
        <v>0</v>
      </c>
      <c r="I313" s="107" t="str">
        <f>G313*F313</f>
        <v>0</v>
      </c>
    </row>
    <row r="314" spans="1:13">
      <c r="A314" s="107">
        <v>2225</v>
      </c>
      <c r="B314" s="107" t="s">
        <v>554</v>
      </c>
      <c r="C314" s="123" t="s">
        <v>555</v>
      </c>
      <c r="D314" s="107">
        <v>180</v>
      </c>
      <c r="E314" s="107">
        <v>153</v>
      </c>
      <c r="F314" s="107">
        <v>135</v>
      </c>
      <c r="G314" s="107"/>
      <c r="H314" s="107" t="str">
        <f>G314*E314</f>
        <v>0</v>
      </c>
      <c r="I314" s="107" t="str">
        <f>G314*F314</f>
        <v>0</v>
      </c>
    </row>
    <row r="315" spans="1:13">
      <c r="A315" s="107">
        <v>2392</v>
      </c>
      <c r="B315" s="107" t="s">
        <v>556</v>
      </c>
      <c r="C315" s="123" t="s">
        <v>557</v>
      </c>
      <c r="D315" s="107">
        <v>5800</v>
      </c>
      <c r="E315" s="107">
        <v>4930</v>
      </c>
      <c r="F315" s="107">
        <v>4350</v>
      </c>
      <c r="G315" s="107"/>
      <c r="H315" s="107" t="str">
        <f>G315*E315</f>
        <v>0</v>
      </c>
      <c r="I315" s="107" t="str">
        <f>G315*F315</f>
        <v>0</v>
      </c>
    </row>
    <row r="316" spans="1:13">
      <c r="A316" s="107">
        <v>2434</v>
      </c>
      <c r="B316" s="107" t="s">
        <v>558</v>
      </c>
      <c r="C316" s="123" t="s">
        <v>559</v>
      </c>
      <c r="D316" s="107">
        <v>180</v>
      </c>
      <c r="E316" s="107">
        <v>153</v>
      </c>
      <c r="F316" s="107">
        <v>135</v>
      </c>
      <c r="G316" s="107"/>
      <c r="H316" s="107" t="str">
        <f>G316*E316</f>
        <v>0</v>
      </c>
      <c r="I316" s="107" t="str">
        <f>G316*F316</f>
        <v>0</v>
      </c>
    </row>
    <row r="317" spans="1:13">
      <c r="A317" s="107">
        <v>2116</v>
      </c>
      <c r="B317" s="107" t="s">
        <v>560</v>
      </c>
      <c r="C317" s="123" t="s">
        <v>561</v>
      </c>
      <c r="D317" s="107">
        <v>3250</v>
      </c>
      <c r="E317" s="107">
        <v>2763</v>
      </c>
      <c r="F317" s="107">
        <v>2438</v>
      </c>
      <c r="G317" s="107"/>
      <c r="H317" s="107" t="str">
        <f>G317*E317</f>
        <v>0</v>
      </c>
      <c r="I317" s="107" t="str">
        <f>G317*F317</f>
        <v>0</v>
      </c>
    </row>
    <row r="318" spans="1:13">
      <c r="A318" s="107">
        <v>2497</v>
      </c>
      <c r="B318" s="107" t="s">
        <v>562</v>
      </c>
      <c r="C318" s="123" t="s">
        <v>563</v>
      </c>
      <c r="D318" s="107">
        <v>3999</v>
      </c>
      <c r="E318" s="107">
        <v>3399</v>
      </c>
      <c r="F318" s="107">
        <v>2999</v>
      </c>
      <c r="G318" s="107"/>
      <c r="H318" s="107" t="str">
        <f>G318*E318</f>
        <v>0</v>
      </c>
      <c r="I318" s="107" t="str">
        <f>G318*F318</f>
        <v>0</v>
      </c>
    </row>
    <row r="319" spans="1:13">
      <c r="A319" s="107">
        <v>1894</v>
      </c>
      <c r="B319" s="107" t="s">
        <v>564</v>
      </c>
      <c r="C319" s="123" t="s">
        <v>565</v>
      </c>
      <c r="D319" s="107">
        <v>495</v>
      </c>
      <c r="E319" s="107">
        <v>421</v>
      </c>
      <c r="F319" s="107">
        <v>371</v>
      </c>
      <c r="G319" s="107"/>
      <c r="H319" s="107" t="str">
        <f>G319*E319</f>
        <v>0</v>
      </c>
      <c r="I319" s="107" t="str">
        <f>G319*F319</f>
        <v>0</v>
      </c>
    </row>
    <row r="320" spans="1:13">
      <c r="A320" s="107">
        <v>1837</v>
      </c>
      <c r="B320" s="107" t="s">
        <v>566</v>
      </c>
      <c r="C320" s="123" t="s">
        <v>567</v>
      </c>
      <c r="D320" s="107">
        <v>425</v>
      </c>
      <c r="E320" s="107">
        <v>361</v>
      </c>
      <c r="F320" s="107">
        <v>319</v>
      </c>
      <c r="G320" s="107"/>
      <c r="H320" s="107" t="str">
        <f>G320*E320</f>
        <v>0</v>
      </c>
      <c r="I320" s="107" t="str">
        <f>G320*F320</f>
        <v>0</v>
      </c>
    </row>
    <row r="321" spans="1:13">
      <c r="A321" s="107">
        <v>1661</v>
      </c>
      <c r="B321" s="107" t="s">
        <v>568</v>
      </c>
      <c r="C321" s="123" t="s">
        <v>569</v>
      </c>
      <c r="D321" s="107">
        <v>195</v>
      </c>
      <c r="E321" s="107">
        <v>166</v>
      </c>
      <c r="F321" s="107">
        <v>146</v>
      </c>
      <c r="G321" s="107"/>
      <c r="H321" s="107" t="str">
        <f>G321*E321</f>
        <v>0</v>
      </c>
      <c r="I321" s="107" t="str">
        <f>G321*F321</f>
        <v>0</v>
      </c>
    </row>
    <row r="322" spans="1:13">
      <c r="A322" s="107">
        <v>2219</v>
      </c>
      <c r="B322" s="107" t="s">
        <v>570</v>
      </c>
      <c r="C322" s="123" t="s">
        <v>571</v>
      </c>
      <c r="D322" s="107">
        <v>1850</v>
      </c>
      <c r="E322" s="107">
        <v>1573</v>
      </c>
      <c r="F322" s="107">
        <v>1388</v>
      </c>
      <c r="G322" s="107"/>
      <c r="H322" s="107" t="str">
        <f>G322*E322</f>
        <v>0</v>
      </c>
      <c r="I322" s="107" t="str">
        <f>G322*F322</f>
        <v>0</v>
      </c>
    </row>
    <row r="323" spans="1:13">
      <c r="A323" s="107">
        <v>2118</v>
      </c>
      <c r="B323" s="107" t="s">
        <v>572</v>
      </c>
      <c r="C323" s="123" t="s">
        <v>573</v>
      </c>
      <c r="D323" s="107">
        <v>4600</v>
      </c>
      <c r="E323" s="107">
        <v>3910</v>
      </c>
      <c r="F323" s="107">
        <v>3450</v>
      </c>
      <c r="G323" s="107"/>
      <c r="H323" s="107" t="str">
        <f>G323*E323</f>
        <v>0</v>
      </c>
      <c r="I323" s="107" t="str">
        <f>G323*F323</f>
        <v>0</v>
      </c>
    </row>
    <row r="324" spans="1:13">
      <c r="A324" s="107">
        <v>2216</v>
      </c>
      <c r="B324" s="107" t="s">
        <v>574</v>
      </c>
      <c r="C324" s="123" t="s">
        <v>575</v>
      </c>
      <c r="D324" s="107">
        <v>1700</v>
      </c>
      <c r="E324" s="107">
        <v>1445</v>
      </c>
      <c r="F324" s="107">
        <v>1275</v>
      </c>
      <c r="G324" s="107"/>
      <c r="H324" s="107" t="str">
        <f>G324*E324</f>
        <v>0</v>
      </c>
      <c r="I324" s="107" t="str">
        <f>G324*F324</f>
        <v>0</v>
      </c>
    </row>
    <row r="325" spans="1:13">
      <c r="A325" s="107">
        <v>2367</v>
      </c>
      <c r="B325" s="107" t="s">
        <v>576</v>
      </c>
      <c r="C325" s="123" t="s">
        <v>577</v>
      </c>
      <c r="D325" s="107">
        <v>950</v>
      </c>
      <c r="E325" s="107">
        <v>808</v>
      </c>
      <c r="F325" s="107">
        <v>713</v>
      </c>
      <c r="G325" s="107"/>
      <c r="H325" s="107" t="str">
        <f>G325*E325</f>
        <v>0</v>
      </c>
      <c r="I325" s="107" t="str">
        <f>G325*F325</f>
        <v>0</v>
      </c>
    </row>
    <row r="326" spans="1:13">
      <c r="A326" s="107">
        <v>2442</v>
      </c>
      <c r="B326" s="107" t="s">
        <v>578</v>
      </c>
      <c r="C326" s="123" t="s">
        <v>579</v>
      </c>
      <c r="D326" s="107">
        <v>4600</v>
      </c>
      <c r="E326" s="107">
        <v>3910</v>
      </c>
      <c r="F326" s="107">
        <v>3450</v>
      </c>
      <c r="G326" s="107"/>
      <c r="H326" s="107" t="str">
        <f>G326*E326</f>
        <v>0</v>
      </c>
      <c r="I326" s="107" t="str">
        <f>G326*F326</f>
        <v>0</v>
      </c>
    </row>
    <row r="327" spans="1:13">
      <c r="A327" s="107">
        <v>2625</v>
      </c>
      <c r="B327" s="107" t="s">
        <v>580</v>
      </c>
      <c r="C327" s="123" t="s">
        <v>581</v>
      </c>
      <c r="D327" s="107">
        <v>3250</v>
      </c>
      <c r="E327" s="107">
        <v>2763</v>
      </c>
      <c r="F327" s="107">
        <v>2438</v>
      </c>
      <c r="G327" s="107"/>
      <c r="H327" s="107" t="str">
        <f>G327*E327</f>
        <v>0</v>
      </c>
      <c r="I327" s="107" t="str">
        <f>G327*F327</f>
        <v>0</v>
      </c>
    </row>
    <row r="328" spans="1:13">
      <c r="A328" s="107">
        <v>2023</v>
      </c>
      <c r="B328" s="107" t="s">
        <v>582</v>
      </c>
      <c r="C328" s="123" t="s">
        <v>583</v>
      </c>
      <c r="D328" s="107">
        <v>500</v>
      </c>
      <c r="E328" s="107">
        <v>425</v>
      </c>
      <c r="F328" s="107">
        <v>375</v>
      </c>
      <c r="G328" s="107"/>
      <c r="H328" s="107" t="str">
        <f>G328*E328</f>
        <v>0</v>
      </c>
      <c r="I328" s="107" t="str">
        <f>G328*F328</f>
        <v>0</v>
      </c>
    </row>
    <row r="329" spans="1:13">
      <c r="A329" s="107">
        <v>1491</v>
      </c>
      <c r="B329" s="107" t="s">
        <v>584</v>
      </c>
      <c r="C329" s="123" t="s">
        <v>585</v>
      </c>
      <c r="D329" s="107">
        <v>3350</v>
      </c>
      <c r="E329" s="107">
        <v>2848</v>
      </c>
      <c r="F329" s="107">
        <v>2513</v>
      </c>
      <c r="G329" s="107"/>
      <c r="H329" s="107" t="str">
        <f>G329*E329</f>
        <v>0</v>
      </c>
      <c r="I329" s="107" t="str">
        <f>G329*F329</f>
        <v>0</v>
      </c>
    </row>
    <row r="330" spans="1:13">
      <c r="A330" s="107">
        <v>2013</v>
      </c>
      <c r="B330" s="107" t="s">
        <v>586</v>
      </c>
      <c r="C330" s="123" t="s">
        <v>587</v>
      </c>
      <c r="D330" s="107">
        <v>450</v>
      </c>
      <c r="E330" s="107">
        <v>383</v>
      </c>
      <c r="F330" s="107">
        <v>338</v>
      </c>
      <c r="G330" s="107"/>
      <c r="H330" s="107" t="str">
        <f>G330*E330</f>
        <v>0</v>
      </c>
      <c r="I330" s="107" t="str">
        <f>G330*F330</f>
        <v>0</v>
      </c>
    </row>
    <row r="331" spans="1:13">
      <c r="A331" s="107">
        <v>2182</v>
      </c>
      <c r="B331" s="107" t="s">
        <v>588</v>
      </c>
      <c r="C331" s="123" t="s">
        <v>589</v>
      </c>
      <c r="D331" s="107">
        <v>2600</v>
      </c>
      <c r="E331" s="107">
        <v>2210</v>
      </c>
      <c r="F331" s="107">
        <v>1950</v>
      </c>
      <c r="G331" s="107"/>
      <c r="H331" s="107" t="str">
        <f>G331*E331</f>
        <v>0</v>
      </c>
      <c r="I331" s="107" t="str">
        <f>G331*F331</f>
        <v>0</v>
      </c>
    </row>
    <row r="332" spans="1:13">
      <c r="A332" s="107">
        <v>2537</v>
      </c>
      <c r="B332" s="107" t="s">
        <v>590</v>
      </c>
      <c r="C332" s="123" t="s">
        <v>591</v>
      </c>
      <c r="D332" s="107">
        <v>1550</v>
      </c>
      <c r="E332" s="107">
        <v>1318</v>
      </c>
      <c r="F332" s="107">
        <v>1163</v>
      </c>
      <c r="G332" s="107"/>
      <c r="H332" s="107" t="str">
        <f>G332*E332</f>
        <v>0</v>
      </c>
      <c r="I332" s="107" t="str">
        <f>G332*F332</f>
        <v>0</v>
      </c>
    </row>
    <row r="333" spans="1:13">
      <c r="A333" s="107">
        <v>2017</v>
      </c>
      <c r="B333" s="107" t="s">
        <v>592</v>
      </c>
      <c r="C333" s="123" t="s">
        <v>593</v>
      </c>
      <c r="D333" s="107">
        <v>1499</v>
      </c>
      <c r="E333" s="107">
        <v>1274</v>
      </c>
      <c r="F333" s="107">
        <v>1124</v>
      </c>
      <c r="G333" s="107"/>
      <c r="H333" s="107" t="str">
        <f>G333*E333</f>
        <v>0</v>
      </c>
      <c r="I333" s="107" t="str">
        <f>G333*F333</f>
        <v>0</v>
      </c>
    </row>
    <row r="334" spans="1:13">
      <c r="A334" s="107">
        <v>2436</v>
      </c>
      <c r="B334" s="107" t="s">
        <v>594</v>
      </c>
      <c r="C334" s="123" t="s">
        <v>595</v>
      </c>
      <c r="D334" s="107">
        <v>2150</v>
      </c>
      <c r="E334" s="107">
        <v>1828</v>
      </c>
      <c r="F334" s="107">
        <v>1613</v>
      </c>
      <c r="G334" s="107"/>
      <c r="H334" s="107" t="str">
        <f>G334*E334</f>
        <v>0</v>
      </c>
      <c r="I334" s="107" t="str">
        <f>G334*F334</f>
        <v>0</v>
      </c>
    </row>
    <row r="335" spans="1:13">
      <c r="A335" s="107">
        <v>2220</v>
      </c>
      <c r="B335" s="107" t="s">
        <v>596</v>
      </c>
      <c r="C335" s="123" t="s">
        <v>597</v>
      </c>
      <c r="D335" s="107">
        <v>1520</v>
      </c>
      <c r="E335" s="107">
        <v>1292</v>
      </c>
      <c r="F335" s="107">
        <v>1140</v>
      </c>
      <c r="G335" s="107"/>
      <c r="H335" s="107" t="str">
        <f>G335*E335</f>
        <v>0</v>
      </c>
      <c r="I335" s="107" t="str">
        <f>G335*F335</f>
        <v>0</v>
      </c>
    </row>
    <row r="336" spans="1:13">
      <c r="A336" s="107">
        <v>1662</v>
      </c>
      <c r="B336" s="107" t="s">
        <v>598</v>
      </c>
      <c r="C336" s="123" t="s">
        <v>599</v>
      </c>
      <c r="D336" s="107">
        <v>2200</v>
      </c>
      <c r="E336" s="107">
        <v>1870</v>
      </c>
      <c r="F336" s="107">
        <v>1650</v>
      </c>
      <c r="G336" s="107"/>
      <c r="H336" s="107" t="str">
        <f>G336*E336</f>
        <v>0</v>
      </c>
      <c r="I336" s="107" t="str">
        <f>G336*F336</f>
        <v>0</v>
      </c>
    </row>
    <row r="337" spans="1:13">
      <c r="A337" s="107">
        <v>2218</v>
      </c>
      <c r="B337" s="107" t="s">
        <v>600</v>
      </c>
      <c r="C337" s="123" t="s">
        <v>601</v>
      </c>
      <c r="D337" s="107">
        <v>2100</v>
      </c>
      <c r="E337" s="107">
        <v>1785</v>
      </c>
      <c r="F337" s="107">
        <v>1575</v>
      </c>
      <c r="G337" s="107"/>
      <c r="H337" s="107" t="str">
        <f>G337*E337</f>
        <v>0</v>
      </c>
      <c r="I337" s="107" t="str">
        <f>G337*F337</f>
        <v>0</v>
      </c>
    </row>
    <row r="338" spans="1:13">
      <c r="A338" s="107">
        <v>1634</v>
      </c>
      <c r="B338" s="107" t="s">
        <v>602</v>
      </c>
      <c r="C338" s="123" t="s">
        <v>603</v>
      </c>
      <c r="D338" s="107">
        <v>2050</v>
      </c>
      <c r="E338" s="107">
        <v>1743</v>
      </c>
      <c r="F338" s="107">
        <v>1538</v>
      </c>
      <c r="G338" s="107"/>
      <c r="H338" s="107" t="str">
        <f>G338*E338</f>
        <v>0</v>
      </c>
      <c r="I338" s="107" t="str">
        <f>G338*F338</f>
        <v>0</v>
      </c>
    </row>
    <row r="339" spans="1:13">
      <c r="A339" s="107">
        <v>2022</v>
      </c>
      <c r="B339" s="107" t="s">
        <v>604</v>
      </c>
      <c r="C339" s="123" t="s">
        <v>605</v>
      </c>
      <c r="D339" s="107">
        <v>3780</v>
      </c>
      <c r="E339" s="107">
        <v>3213</v>
      </c>
      <c r="F339" s="107">
        <v>2835</v>
      </c>
      <c r="G339" s="107"/>
      <c r="H339" s="107" t="str">
        <f>G339*E339</f>
        <v>0</v>
      </c>
      <c r="I339" s="107" t="str">
        <f>G339*F339</f>
        <v>0</v>
      </c>
    </row>
    <row r="340" spans="1:13">
      <c r="A340" s="107">
        <v>2580</v>
      </c>
      <c r="B340" s="107" t="s">
        <v>606</v>
      </c>
      <c r="C340" s="123" t="s">
        <v>607</v>
      </c>
      <c r="D340" s="107">
        <v>840</v>
      </c>
      <c r="E340" s="107">
        <v>714</v>
      </c>
      <c r="F340" s="107">
        <v>630</v>
      </c>
      <c r="G340" s="107"/>
      <c r="H340" s="107" t="str">
        <f>G340*E340</f>
        <v>0</v>
      </c>
      <c r="I340" s="107" t="str">
        <f>G340*F340</f>
        <v>0</v>
      </c>
    </row>
    <row r="341" spans="1:13">
      <c r="A341" s="107">
        <v>2578</v>
      </c>
      <c r="B341" s="107" t="s">
        <v>608</v>
      </c>
      <c r="C341" s="123" t="s">
        <v>609</v>
      </c>
      <c r="D341" s="107">
        <v>1260</v>
      </c>
      <c r="E341" s="107">
        <v>1071</v>
      </c>
      <c r="F341" s="107">
        <v>945</v>
      </c>
      <c r="G341" s="107"/>
      <c r="H341" s="107" t="str">
        <f>G341*E341</f>
        <v>0</v>
      </c>
      <c r="I341" s="107" t="str">
        <f>G341*F341</f>
        <v>0</v>
      </c>
    </row>
    <row r="342" spans="1:13">
      <c r="A342" s="107">
        <v>2579</v>
      </c>
      <c r="B342" s="107" t="s">
        <v>610</v>
      </c>
      <c r="C342" s="123" t="s">
        <v>611</v>
      </c>
      <c r="D342" s="107">
        <v>1050</v>
      </c>
      <c r="E342" s="107">
        <v>893</v>
      </c>
      <c r="F342" s="107">
        <v>788</v>
      </c>
      <c r="G342" s="107"/>
      <c r="H342" s="107" t="str">
        <f>G342*E342</f>
        <v>0</v>
      </c>
      <c r="I342" s="107" t="str">
        <f>G342*F342</f>
        <v>0</v>
      </c>
    </row>
    <row r="343" spans="1:13">
      <c r="A343" s="107">
        <v>2370</v>
      </c>
      <c r="B343" s="107" t="s">
        <v>612</v>
      </c>
      <c r="C343" s="123" t="s">
        <v>613</v>
      </c>
      <c r="D343" s="107">
        <v>1300</v>
      </c>
      <c r="E343" s="107">
        <v>1105</v>
      </c>
      <c r="F343" s="107">
        <v>975</v>
      </c>
      <c r="G343" s="107"/>
      <c r="H343" s="107" t="str">
        <f>G343*E343</f>
        <v>0</v>
      </c>
      <c r="I343" s="107" t="str">
        <f>G343*F343</f>
        <v>0</v>
      </c>
    </row>
    <row r="344" spans="1:13">
      <c r="A344" s="107">
        <v>2221</v>
      </c>
      <c r="B344" s="107" t="s">
        <v>614</v>
      </c>
      <c r="C344" s="123" t="s">
        <v>615</v>
      </c>
      <c r="D344" s="107">
        <v>1700</v>
      </c>
      <c r="E344" s="107">
        <v>1445</v>
      </c>
      <c r="F344" s="107">
        <v>1275</v>
      </c>
      <c r="G344" s="107"/>
      <c r="H344" s="107" t="str">
        <f>G344*E344</f>
        <v>0</v>
      </c>
      <c r="I344" s="107" t="str">
        <f>G344*F344</f>
        <v>0</v>
      </c>
    </row>
    <row r="345" spans="1:13">
      <c r="A345" s="107">
        <v>2222</v>
      </c>
      <c r="B345" s="107" t="s">
        <v>616</v>
      </c>
      <c r="C345" s="123" t="s">
        <v>617</v>
      </c>
      <c r="D345" s="107">
        <v>395</v>
      </c>
      <c r="E345" s="107">
        <v>336</v>
      </c>
      <c r="F345" s="107">
        <v>296</v>
      </c>
      <c r="G345" s="107"/>
      <c r="H345" s="107" t="str">
        <f>G345*E345</f>
        <v>0</v>
      </c>
      <c r="I345" s="107" t="str">
        <f>G345*F345</f>
        <v>0</v>
      </c>
    </row>
    <row r="346" spans="1:13">
      <c r="A346" s="107">
        <v>2365</v>
      </c>
      <c r="B346" s="107" t="s">
        <v>618</v>
      </c>
      <c r="C346" s="123" t="s">
        <v>619</v>
      </c>
      <c r="D346" s="107">
        <v>475</v>
      </c>
      <c r="E346" s="107">
        <v>404</v>
      </c>
      <c r="F346" s="107">
        <v>356</v>
      </c>
      <c r="G346" s="107"/>
      <c r="H346" s="107" t="str">
        <f>G346*E346</f>
        <v>0</v>
      </c>
      <c r="I346" s="107" t="str">
        <f>G346*F346</f>
        <v>0</v>
      </c>
    </row>
    <row r="347" spans="1:13">
      <c r="A347" s="107">
        <v>2372</v>
      </c>
      <c r="B347" s="107" t="s">
        <v>620</v>
      </c>
      <c r="C347" s="123" t="s">
        <v>621</v>
      </c>
      <c r="D347" s="107">
        <v>370</v>
      </c>
      <c r="E347" s="107">
        <v>315</v>
      </c>
      <c r="F347" s="107">
        <v>278</v>
      </c>
      <c r="G347" s="107"/>
      <c r="H347" s="107" t="str">
        <f>G347*E347</f>
        <v>0</v>
      </c>
      <c r="I347" s="107" t="str">
        <f>G347*F347</f>
        <v>0</v>
      </c>
    </row>
    <row r="348" spans="1:13">
      <c r="A348" s="107">
        <v>2014</v>
      </c>
      <c r="B348" s="107" t="s">
        <v>622</v>
      </c>
      <c r="C348" s="123" t="s">
        <v>623</v>
      </c>
      <c r="D348" s="107">
        <v>450</v>
      </c>
      <c r="E348" s="107">
        <v>383</v>
      </c>
      <c r="F348" s="107">
        <v>338</v>
      </c>
      <c r="G348" s="107"/>
      <c r="H348" s="107" t="str">
        <f>G348*E348</f>
        <v>0</v>
      </c>
      <c r="I348" s="107" t="str">
        <f>G348*F348</f>
        <v>0</v>
      </c>
    </row>
    <row r="349" spans="1:13">
      <c r="A349" s="107">
        <v>2015</v>
      </c>
      <c r="B349" s="107" t="s">
        <v>624</v>
      </c>
      <c r="C349" s="123" t="s">
        <v>625</v>
      </c>
      <c r="D349" s="107">
        <v>450</v>
      </c>
      <c r="E349" s="107">
        <v>383</v>
      </c>
      <c r="F349" s="107">
        <v>338</v>
      </c>
      <c r="G349" s="107"/>
      <c r="H349" s="107" t="str">
        <f>G349*E349</f>
        <v>0</v>
      </c>
      <c r="I349" s="107" t="str">
        <f>G349*F349</f>
        <v>0</v>
      </c>
    </row>
    <row r="350" spans="1:13">
      <c r="A350" s="107">
        <v>2376</v>
      </c>
      <c r="B350" s="107" t="s">
        <v>626</v>
      </c>
      <c r="C350" s="123" t="s">
        <v>627</v>
      </c>
      <c r="D350" s="107">
        <v>1700</v>
      </c>
      <c r="E350" s="107">
        <v>1445</v>
      </c>
      <c r="F350" s="107">
        <v>1275</v>
      </c>
      <c r="G350" s="107"/>
      <c r="H350" s="107" t="str">
        <f>G350*E350</f>
        <v>0</v>
      </c>
      <c r="I350" s="107" t="str">
        <f>G350*F350</f>
        <v>0</v>
      </c>
    </row>
    <row r="351" spans="1:13">
      <c r="A351" s="107">
        <v>2321</v>
      </c>
      <c r="B351" s="107" t="s">
        <v>628</v>
      </c>
      <c r="C351" s="123" t="s">
        <v>629</v>
      </c>
      <c r="D351" s="107">
        <v>2950</v>
      </c>
      <c r="E351" s="107">
        <v>2508</v>
      </c>
      <c r="F351" s="107">
        <v>2213</v>
      </c>
      <c r="G351" s="107"/>
      <c r="H351" s="107" t="str">
        <f>G351*E351</f>
        <v>0</v>
      </c>
      <c r="I351" s="107" t="str">
        <f>G351*F351</f>
        <v>0</v>
      </c>
    </row>
    <row r="352" spans="1:13">
      <c r="A352" s="107">
        <v>1879</v>
      </c>
      <c r="B352" s="107" t="s">
        <v>630</v>
      </c>
      <c r="C352" s="123" t="s">
        <v>631</v>
      </c>
      <c r="D352" s="107">
        <v>2800</v>
      </c>
      <c r="E352" s="107">
        <v>2380</v>
      </c>
      <c r="F352" s="107">
        <v>2100</v>
      </c>
      <c r="G352" s="107"/>
      <c r="H352" s="107" t="str">
        <f>G352*E352</f>
        <v>0</v>
      </c>
      <c r="I352" s="107" t="str">
        <f>G352*F352</f>
        <v>0</v>
      </c>
    </row>
    <row r="353" spans="1:13">
      <c r="A353" s="107">
        <v>1374</v>
      </c>
      <c r="B353" s="107" t="s">
        <v>632</v>
      </c>
      <c r="C353" s="123" t="s">
        <v>633</v>
      </c>
      <c r="D353" s="107">
        <v>595</v>
      </c>
      <c r="E353" s="107">
        <v>506</v>
      </c>
      <c r="F353" s="107">
        <v>446</v>
      </c>
      <c r="G353" s="107"/>
      <c r="H353" s="107" t="str">
        <f>G353*E353</f>
        <v>0</v>
      </c>
      <c r="I353" s="107" t="str">
        <f>G353*F353</f>
        <v>0</v>
      </c>
    </row>
    <row r="354" spans="1:13">
      <c r="A354" s="107">
        <v>2368</v>
      </c>
      <c r="B354" s="107" t="s">
        <v>634</v>
      </c>
      <c r="C354" s="123" t="s">
        <v>635</v>
      </c>
      <c r="D354" s="107">
        <v>595</v>
      </c>
      <c r="E354" s="107">
        <v>506</v>
      </c>
      <c r="F354" s="107">
        <v>446</v>
      </c>
      <c r="G354" s="107"/>
      <c r="H354" s="107" t="str">
        <f>G354*E354</f>
        <v>0</v>
      </c>
      <c r="I354" s="107" t="str">
        <f>G354*F354</f>
        <v>0</v>
      </c>
    </row>
    <row r="355" spans="1:13">
      <c r="A355" s="107">
        <v>1874</v>
      </c>
      <c r="B355" s="107" t="s">
        <v>636</v>
      </c>
      <c r="C355" s="123" t="s">
        <v>637</v>
      </c>
      <c r="D355" s="107">
        <v>780</v>
      </c>
      <c r="E355" s="107">
        <v>663</v>
      </c>
      <c r="F355" s="107">
        <v>585</v>
      </c>
      <c r="G355" s="107"/>
      <c r="H355" s="107" t="str">
        <f>G355*E355</f>
        <v>0</v>
      </c>
      <c r="I355" s="107" t="str">
        <f>G355*F355</f>
        <v>0</v>
      </c>
    </row>
    <row r="356" spans="1:13">
      <c r="A356" s="107">
        <v>1653</v>
      </c>
      <c r="B356" s="107" t="s">
        <v>638</v>
      </c>
      <c r="C356" s="123" t="s">
        <v>639</v>
      </c>
      <c r="D356" s="107">
        <v>1150</v>
      </c>
      <c r="E356" s="107">
        <v>978</v>
      </c>
      <c r="F356" s="107">
        <v>863</v>
      </c>
      <c r="G356" s="107"/>
      <c r="H356" s="107" t="str">
        <f>G356*E356</f>
        <v>0</v>
      </c>
      <c r="I356" s="107" t="str">
        <f>G356*F356</f>
        <v>0</v>
      </c>
    </row>
    <row r="357" spans="1:13">
      <c r="A357" s="107">
        <v>1655</v>
      </c>
      <c r="B357" s="107" t="s">
        <v>640</v>
      </c>
      <c r="C357" s="123" t="s">
        <v>641</v>
      </c>
      <c r="D357" s="107">
        <v>790</v>
      </c>
      <c r="E357" s="107">
        <v>672</v>
      </c>
      <c r="F357" s="107">
        <v>593</v>
      </c>
      <c r="G357" s="107"/>
      <c r="H357" s="107" t="str">
        <f>G357*E357</f>
        <v>0</v>
      </c>
      <c r="I357" s="107" t="str">
        <f>G357*F357</f>
        <v>0</v>
      </c>
    </row>
    <row r="358" spans="1:13">
      <c r="A358" s="107">
        <v>2596</v>
      </c>
      <c r="B358" s="107" t="s">
        <v>642</v>
      </c>
      <c r="C358" s="123" t="s">
        <v>643</v>
      </c>
      <c r="D358" s="107">
        <v>1375</v>
      </c>
      <c r="E358" s="107">
        <v>1169</v>
      </c>
      <c r="F358" s="107">
        <v>1031</v>
      </c>
      <c r="G358" s="107"/>
      <c r="H358" s="107" t="str">
        <f>G358*E358</f>
        <v>0</v>
      </c>
      <c r="I358" s="107" t="str">
        <f>G358*F358</f>
        <v>0</v>
      </c>
    </row>
    <row r="359" spans="1:13">
      <c r="A359" s="107">
        <v>2439</v>
      </c>
      <c r="B359" s="107" t="s">
        <v>644</v>
      </c>
      <c r="C359" s="123" t="s">
        <v>645</v>
      </c>
      <c r="D359" s="107">
        <v>1295</v>
      </c>
      <c r="E359" s="107">
        <v>1101</v>
      </c>
      <c r="F359" s="107">
        <v>971</v>
      </c>
      <c r="G359" s="107"/>
      <c r="H359" s="107" t="str">
        <f>G359*E359</f>
        <v>0</v>
      </c>
      <c r="I359" s="107" t="str">
        <f>G359*F359</f>
        <v>0</v>
      </c>
    </row>
    <row r="360" spans="1:13">
      <c r="A360" s="107">
        <v>2366</v>
      </c>
      <c r="B360" s="107" t="s">
        <v>646</v>
      </c>
      <c r="C360" s="123" t="s">
        <v>647</v>
      </c>
      <c r="D360" s="107">
        <v>1150</v>
      </c>
      <c r="E360" s="107">
        <v>978</v>
      </c>
      <c r="F360" s="107">
        <v>863</v>
      </c>
      <c r="G360" s="107"/>
      <c r="H360" s="107" t="str">
        <f>G360*E360</f>
        <v>0</v>
      </c>
      <c r="I360" s="107" t="str">
        <f>G360*F360</f>
        <v>0</v>
      </c>
    </row>
    <row r="361" spans="1:13">
      <c r="A361" s="107">
        <v>2145</v>
      </c>
      <c r="B361" s="107" t="s">
        <v>648</v>
      </c>
      <c r="C361" s="123" t="s">
        <v>649</v>
      </c>
      <c r="D361" s="107">
        <v>475</v>
      </c>
      <c r="E361" s="107">
        <v>404</v>
      </c>
      <c r="F361" s="107">
        <v>356</v>
      </c>
      <c r="G361" s="107"/>
      <c r="H361" s="107" t="str">
        <f>G361*E361</f>
        <v>0</v>
      </c>
      <c r="I361" s="107" t="str">
        <f>G361*F361</f>
        <v>0</v>
      </c>
    </row>
    <row r="362" spans="1:13">
      <c r="A362" s="107">
        <v>1743</v>
      </c>
      <c r="B362" s="107" t="s">
        <v>650</v>
      </c>
      <c r="C362" s="123" t="s">
        <v>651</v>
      </c>
      <c r="D362" s="107">
        <v>1990</v>
      </c>
      <c r="E362" s="107">
        <v>1692</v>
      </c>
      <c r="F362" s="107">
        <v>1493</v>
      </c>
      <c r="G362" s="107"/>
      <c r="H362" s="107" t="str">
        <f>G362*E362</f>
        <v>0</v>
      </c>
      <c r="I362" s="107" t="str">
        <f>G362*F362</f>
        <v>0</v>
      </c>
    </row>
    <row r="363" spans="1:13">
      <c r="A363" s="107">
        <v>1929</v>
      </c>
      <c r="B363" s="107" t="s">
        <v>652</v>
      </c>
      <c r="C363" s="123" t="s">
        <v>653</v>
      </c>
      <c r="D363" s="107">
        <v>1950</v>
      </c>
      <c r="E363" s="107">
        <v>1658</v>
      </c>
      <c r="F363" s="107">
        <v>1463</v>
      </c>
      <c r="G363" s="107"/>
      <c r="H363" s="107" t="str">
        <f>G363*E363</f>
        <v>0</v>
      </c>
      <c r="I363" s="107" t="str">
        <f>G363*F363</f>
        <v>0</v>
      </c>
    </row>
    <row r="364" spans="1:13">
      <c r="A364" s="107">
        <v>2524</v>
      </c>
      <c r="B364" s="107" t="s">
        <v>654</v>
      </c>
      <c r="C364" s="123" t="s">
        <v>655</v>
      </c>
      <c r="D364" s="107">
        <v>1150</v>
      </c>
      <c r="E364" s="107">
        <v>978</v>
      </c>
      <c r="F364" s="107">
        <v>863</v>
      </c>
      <c r="G364" s="107"/>
      <c r="H364" s="107" t="str">
        <f>G364*E364</f>
        <v>0</v>
      </c>
      <c r="I364" s="107" t="str">
        <f>G364*F364</f>
        <v>0</v>
      </c>
    </row>
    <row r="365" spans="1:13">
      <c r="A365" s="107">
        <v>2525</v>
      </c>
      <c r="B365" s="107" t="s">
        <v>656</v>
      </c>
      <c r="C365" s="123" t="s">
        <v>657</v>
      </c>
      <c r="D365" s="107">
        <v>349</v>
      </c>
      <c r="E365" s="107">
        <v>297</v>
      </c>
      <c r="F365" s="107">
        <v>262</v>
      </c>
      <c r="G365" s="107"/>
      <c r="H365" s="107" t="str">
        <f>G365*E365</f>
        <v>0</v>
      </c>
      <c r="I365" s="107" t="str">
        <f>G365*F365</f>
        <v>0</v>
      </c>
    </row>
    <row r="366" spans="1:13">
      <c r="A366" s="107">
        <v>2026</v>
      </c>
      <c r="B366" s="107" t="s">
        <v>658</v>
      </c>
      <c r="C366" s="123" t="s">
        <v>659</v>
      </c>
      <c r="D366" s="107">
        <v>240</v>
      </c>
      <c r="E366" s="107">
        <v>204</v>
      </c>
      <c r="F366" s="107">
        <v>180</v>
      </c>
      <c r="G366" s="107"/>
      <c r="H366" s="107" t="str">
        <f>G366*E366</f>
        <v>0</v>
      </c>
      <c r="I366" s="107" t="str">
        <f>G366*F366</f>
        <v>0</v>
      </c>
    </row>
    <row r="367" spans="1:13">
      <c r="A367" s="107">
        <v>2016</v>
      </c>
      <c r="B367" s="107" t="s">
        <v>660</v>
      </c>
      <c r="C367" s="123" t="s">
        <v>661</v>
      </c>
      <c r="D367" s="107">
        <v>1680</v>
      </c>
      <c r="E367" s="107">
        <v>1428</v>
      </c>
      <c r="F367" s="107">
        <v>1260</v>
      </c>
      <c r="G367" s="107"/>
      <c r="H367" s="107" t="str">
        <f>G367*E367</f>
        <v>0</v>
      </c>
      <c r="I367" s="107" t="str">
        <f>G367*F367</f>
        <v>0</v>
      </c>
    </row>
    <row r="368" spans="1:13">
      <c r="A368" s="107">
        <v>2272</v>
      </c>
      <c r="B368" s="107" t="s">
        <v>662</v>
      </c>
      <c r="C368" s="123" t="s">
        <v>663</v>
      </c>
      <c r="D368" s="107">
        <v>2100</v>
      </c>
      <c r="E368" s="107">
        <v>1785</v>
      </c>
      <c r="F368" s="107">
        <v>1575</v>
      </c>
      <c r="G368" s="107"/>
      <c r="H368" s="107" t="str">
        <f>G368*E368</f>
        <v>0</v>
      </c>
      <c r="I368" s="107" t="str">
        <f>G368*F368</f>
        <v>0</v>
      </c>
    </row>
    <row r="369" spans="1:13">
      <c r="A369" s="107">
        <v>2274</v>
      </c>
      <c r="B369" s="107" t="s">
        <v>664</v>
      </c>
      <c r="C369" s="123" t="s">
        <v>665</v>
      </c>
      <c r="D369" s="107">
        <v>2250</v>
      </c>
      <c r="E369" s="107">
        <v>1913</v>
      </c>
      <c r="F369" s="107">
        <v>1688</v>
      </c>
      <c r="G369" s="107"/>
      <c r="H369" s="107" t="str">
        <f>G369*E369</f>
        <v>0</v>
      </c>
      <c r="I369" s="107" t="str">
        <f>G369*F369</f>
        <v>0</v>
      </c>
    </row>
    <row r="370" spans="1:13">
      <c r="A370" s="107">
        <v>2380</v>
      </c>
      <c r="B370" s="107" t="s">
        <v>666</v>
      </c>
      <c r="C370" s="123" t="s">
        <v>667</v>
      </c>
      <c r="D370" s="107">
        <v>1700</v>
      </c>
      <c r="E370" s="107">
        <v>1445</v>
      </c>
      <c r="F370" s="107">
        <v>1275</v>
      </c>
      <c r="G370" s="107"/>
      <c r="H370" s="107" t="str">
        <f>G370*E370</f>
        <v>0</v>
      </c>
      <c r="I370" s="107" t="str">
        <f>G370*F370</f>
        <v>0</v>
      </c>
    </row>
    <row r="371" spans="1:13">
      <c r="A371" s="107">
        <v>2391</v>
      </c>
      <c r="B371" s="107" t="s">
        <v>668</v>
      </c>
      <c r="C371" s="123" t="s">
        <v>669</v>
      </c>
      <c r="D371" s="107">
        <v>1950</v>
      </c>
      <c r="E371" s="107">
        <v>1658</v>
      </c>
      <c r="F371" s="107">
        <v>1463</v>
      </c>
      <c r="G371" s="107"/>
      <c r="H371" s="107" t="str">
        <f>G371*E371</f>
        <v>0</v>
      </c>
      <c r="I371" s="107" t="str">
        <f>G371*F371</f>
        <v>0</v>
      </c>
    </row>
    <row r="372" spans="1:13">
      <c r="A372" s="107">
        <v>1454</v>
      </c>
      <c r="B372" s="107" t="s">
        <v>670</v>
      </c>
      <c r="C372" s="123" t="s">
        <v>671</v>
      </c>
      <c r="D372" s="107">
        <v>1950</v>
      </c>
      <c r="E372" s="107">
        <v>1658</v>
      </c>
      <c r="F372" s="107">
        <v>1463</v>
      </c>
      <c r="G372" s="107"/>
      <c r="H372" s="107" t="str">
        <f>G372*E372</f>
        <v>0</v>
      </c>
      <c r="I372" s="107" t="str">
        <f>G372*F372</f>
        <v>0</v>
      </c>
    </row>
    <row r="373" spans="1:13">
      <c r="A373" s="107">
        <v>2568</v>
      </c>
      <c r="B373" s="107" t="s">
        <v>672</v>
      </c>
      <c r="C373" s="123" t="s">
        <v>673</v>
      </c>
      <c r="D373" s="107">
        <v>950</v>
      </c>
      <c r="E373" s="107">
        <v>808</v>
      </c>
      <c r="F373" s="107">
        <v>713</v>
      </c>
      <c r="G373" s="107"/>
      <c r="H373" s="107" t="str">
        <f>G373*E373</f>
        <v>0</v>
      </c>
      <c r="I373" s="107" t="str">
        <f>G373*F373</f>
        <v>0</v>
      </c>
    </row>
    <row r="374" spans="1:13">
      <c r="A374" s="107">
        <v>2567</v>
      </c>
      <c r="B374" s="107" t="s">
        <v>674</v>
      </c>
      <c r="C374" s="123" t="s">
        <v>675</v>
      </c>
      <c r="D374" s="107">
        <v>950</v>
      </c>
      <c r="E374" s="107">
        <v>808</v>
      </c>
      <c r="F374" s="107">
        <v>713</v>
      </c>
      <c r="G374" s="107"/>
      <c r="H374" s="107" t="str">
        <f>G374*E374</f>
        <v>0</v>
      </c>
      <c r="I374" s="107" t="str">
        <f>G374*F374</f>
        <v>0</v>
      </c>
    </row>
    <row r="375" spans="1:13">
      <c r="A375" s="107">
        <v>2371</v>
      </c>
      <c r="B375" s="107" t="s">
        <v>676</v>
      </c>
      <c r="C375" s="123" t="s">
        <v>677</v>
      </c>
      <c r="D375" s="107">
        <v>395</v>
      </c>
      <c r="E375" s="107">
        <v>336</v>
      </c>
      <c r="F375" s="107">
        <v>296</v>
      </c>
      <c r="G375" s="107"/>
      <c r="H375" s="107" t="str">
        <f>G375*E375</f>
        <v>0</v>
      </c>
      <c r="I375" s="107" t="str">
        <f>G375*F375</f>
        <v>0</v>
      </c>
    </row>
    <row r="376" spans="1:13">
      <c r="A376" s="107">
        <v>2117</v>
      </c>
      <c r="B376" s="107" t="s">
        <v>678</v>
      </c>
      <c r="C376" s="123" t="s">
        <v>679</v>
      </c>
      <c r="D376" s="107">
        <v>475</v>
      </c>
      <c r="E376" s="107">
        <v>404</v>
      </c>
      <c r="F376" s="107">
        <v>356</v>
      </c>
      <c r="G376" s="107"/>
      <c r="H376" s="107" t="str">
        <f>G376*E376</f>
        <v>0</v>
      </c>
      <c r="I376" s="107" t="str">
        <f>G376*F376</f>
        <v>0</v>
      </c>
    </row>
    <row r="377" spans="1:13">
      <c r="A377" s="107">
        <v>2576</v>
      </c>
      <c r="B377" s="107" t="s">
        <v>680</v>
      </c>
      <c r="C377" s="123" t="s">
        <v>681</v>
      </c>
      <c r="D377" s="107">
        <v>6950</v>
      </c>
      <c r="E377" s="107">
        <v>5908</v>
      </c>
      <c r="F377" s="107">
        <v>5213</v>
      </c>
      <c r="G377" s="107"/>
      <c r="H377" s="107" t="str">
        <f>G377*E377</f>
        <v>0</v>
      </c>
      <c r="I377" s="107" t="str">
        <f>G377*F377</f>
        <v>0</v>
      </c>
    </row>
    <row r="378" spans="1:13">
      <c r="A378" s="107">
        <v>2597</v>
      </c>
      <c r="B378" s="107" t="s">
        <v>682</v>
      </c>
      <c r="C378" s="123" t="s">
        <v>683</v>
      </c>
      <c r="D378" s="107">
        <v>750</v>
      </c>
      <c r="E378" s="107">
        <v>638</v>
      </c>
      <c r="F378" s="107">
        <v>563</v>
      </c>
      <c r="G378" s="107"/>
      <c r="H378" s="107" t="str">
        <f>G378*E378</f>
        <v>0</v>
      </c>
      <c r="I378" s="107" t="str">
        <f>G378*F378</f>
        <v>0</v>
      </c>
    </row>
    <row r="379" spans="1:13">
      <c r="A379" s="107">
        <v>1493</v>
      </c>
      <c r="B379" s="107" t="s">
        <v>684</v>
      </c>
      <c r="C379" s="123" t="s">
        <v>685</v>
      </c>
      <c r="D379" s="107">
        <v>900</v>
      </c>
      <c r="E379" s="107">
        <v>765</v>
      </c>
      <c r="F379" s="107">
        <v>675</v>
      </c>
      <c r="G379" s="107"/>
      <c r="H379" s="107" t="str">
        <f>G379*E379</f>
        <v>0</v>
      </c>
      <c r="I379" s="107" t="str">
        <f>G379*F379</f>
        <v>0</v>
      </c>
    </row>
    <row r="380" spans="1:13">
      <c r="A380" s="107">
        <v>1487</v>
      </c>
      <c r="B380" s="107" t="s">
        <v>686</v>
      </c>
      <c r="C380" s="123" t="s">
        <v>687</v>
      </c>
      <c r="D380" s="107">
        <v>2590</v>
      </c>
      <c r="E380" s="107">
        <v>2202</v>
      </c>
      <c r="F380" s="107">
        <v>1943</v>
      </c>
      <c r="G380" s="107"/>
      <c r="H380" s="107" t="str">
        <f>G380*E380</f>
        <v>0</v>
      </c>
      <c r="I380" s="107" t="str">
        <f>G380*F380</f>
        <v>0</v>
      </c>
    </row>
    <row r="381" spans="1:13">
      <c r="A381" s="107">
        <v>2389</v>
      </c>
      <c r="B381" s="107" t="s">
        <v>688</v>
      </c>
      <c r="C381" s="123" t="s">
        <v>689</v>
      </c>
      <c r="D381" s="107">
        <v>299</v>
      </c>
      <c r="E381" s="107">
        <v>254</v>
      </c>
      <c r="F381" s="107">
        <v>224</v>
      </c>
      <c r="G381" s="107"/>
      <c r="H381" s="107" t="str">
        <f>G381*E381</f>
        <v>0</v>
      </c>
      <c r="I381" s="107" t="str">
        <f>G381*F381</f>
        <v>0</v>
      </c>
    </row>
    <row r="382" spans="1:13">
      <c r="A382" s="107">
        <v>2224</v>
      </c>
      <c r="B382" s="107" t="s">
        <v>690</v>
      </c>
      <c r="C382" s="123" t="s">
        <v>691</v>
      </c>
      <c r="D382" s="107">
        <v>370</v>
      </c>
      <c r="E382" s="107">
        <v>315</v>
      </c>
      <c r="F382" s="107">
        <v>278</v>
      </c>
      <c r="G382" s="107"/>
      <c r="H382" s="107" t="str">
        <f>G382*E382</f>
        <v>0</v>
      </c>
      <c r="I382" s="107" t="str">
        <f>G382*F382</f>
        <v>0</v>
      </c>
    </row>
    <row r="383" spans="1:13">
      <c r="A383" s="107">
        <v>2381</v>
      </c>
      <c r="B383" s="107" t="s">
        <v>692</v>
      </c>
      <c r="C383" s="123" t="s">
        <v>693</v>
      </c>
      <c r="D383" s="107">
        <v>2100</v>
      </c>
      <c r="E383" s="107">
        <v>1785</v>
      </c>
      <c r="F383" s="107">
        <v>1575</v>
      </c>
      <c r="G383" s="107"/>
      <c r="H383" s="107" t="str">
        <f>G383*E383</f>
        <v>0</v>
      </c>
      <c r="I383" s="107" t="str">
        <f>G383*F383</f>
        <v>0</v>
      </c>
    </row>
    <row r="384" spans="1:13">
      <c r="A384" s="107">
        <v>1829</v>
      </c>
      <c r="B384" s="107" t="s">
        <v>694</v>
      </c>
      <c r="C384" s="123" t="s">
        <v>695</v>
      </c>
      <c r="D384" s="107">
        <v>975</v>
      </c>
      <c r="E384" s="107">
        <v>829</v>
      </c>
      <c r="F384" s="107">
        <v>731</v>
      </c>
      <c r="G384" s="107"/>
      <c r="H384" s="107" t="str">
        <f>G384*E384</f>
        <v>0</v>
      </c>
      <c r="I384" s="107" t="str">
        <f>G384*F384</f>
        <v>0</v>
      </c>
    </row>
    <row r="385" spans="1:13">
      <c r="A385" s="107">
        <v>1521</v>
      </c>
      <c r="B385" s="107" t="s">
        <v>696</v>
      </c>
      <c r="C385" s="123" t="s">
        <v>697</v>
      </c>
      <c r="D385" s="107">
        <v>1790</v>
      </c>
      <c r="E385" s="107">
        <v>1522</v>
      </c>
      <c r="F385" s="107">
        <v>1343</v>
      </c>
      <c r="G385" s="107"/>
      <c r="H385" s="107" t="str">
        <f>G385*E385</f>
        <v>0</v>
      </c>
      <c r="I385" s="107" t="str">
        <f>G385*F385</f>
        <v>0</v>
      </c>
    </row>
    <row r="386" spans="1:13">
      <c r="A386" s="107">
        <v>2475</v>
      </c>
      <c r="B386" s="107" t="s">
        <v>698</v>
      </c>
      <c r="C386" s="123" t="s">
        <v>699</v>
      </c>
      <c r="D386" s="107">
        <v>1250</v>
      </c>
      <c r="E386" s="107">
        <v>1063</v>
      </c>
      <c r="F386" s="107">
        <v>938</v>
      </c>
      <c r="G386" s="107"/>
      <c r="H386" s="107" t="str">
        <f>G386*E386</f>
        <v>0</v>
      </c>
      <c r="I386" s="107" t="str">
        <f>G386*F386</f>
        <v>0</v>
      </c>
    </row>
    <row r="387" spans="1:13">
      <c r="A387" s="107">
        <v>2556</v>
      </c>
      <c r="B387" s="107" t="s">
        <v>700</v>
      </c>
      <c r="C387" s="123" t="s">
        <v>701</v>
      </c>
      <c r="D387" s="107">
        <v>1250</v>
      </c>
      <c r="E387" s="107">
        <v>1063</v>
      </c>
      <c r="F387" s="107">
        <v>938</v>
      </c>
      <c r="G387" s="107"/>
      <c r="H387" s="107" t="str">
        <f>G387*E387</f>
        <v>0</v>
      </c>
      <c r="I387" s="107" t="str">
        <f>G387*F387</f>
        <v>0</v>
      </c>
    </row>
    <row r="388" spans="1:13">
      <c r="A388" s="107">
        <v>2142</v>
      </c>
      <c r="B388" s="107" t="s">
        <v>658</v>
      </c>
      <c r="C388" s="123" t="s">
        <v>702</v>
      </c>
      <c r="D388" s="107">
        <v>90</v>
      </c>
      <c r="E388" s="107">
        <v>77</v>
      </c>
      <c r="F388" s="107">
        <v>68</v>
      </c>
      <c r="G388" s="107"/>
      <c r="H388" s="107" t="str">
        <f>G388*E388</f>
        <v>0</v>
      </c>
      <c r="I388" s="107" t="str">
        <f>G388*F388</f>
        <v>0</v>
      </c>
    </row>
    <row r="389" spans="1:13">
      <c r="A389" s="107">
        <v>1890</v>
      </c>
      <c r="B389" s="107" t="s">
        <v>703</v>
      </c>
      <c r="C389" s="123" t="s">
        <v>704</v>
      </c>
      <c r="D389" s="107">
        <v>150</v>
      </c>
      <c r="E389" s="107">
        <v>128</v>
      </c>
      <c r="F389" s="107">
        <v>113</v>
      </c>
      <c r="G389" s="107"/>
      <c r="H389" s="107" t="str">
        <f>G389*E389</f>
        <v>0</v>
      </c>
      <c r="I389" s="107" t="str">
        <f>G389*F389</f>
        <v>0</v>
      </c>
    </row>
    <row r="390" spans="1:13">
      <c r="A390" s="107">
        <v>2476</v>
      </c>
      <c r="B390" s="107" t="s">
        <v>705</v>
      </c>
      <c r="C390" s="123" t="s">
        <v>706</v>
      </c>
      <c r="D390" s="107">
        <v>550</v>
      </c>
      <c r="E390" s="107">
        <v>468</v>
      </c>
      <c r="F390" s="107">
        <v>413</v>
      </c>
      <c r="G390" s="107"/>
      <c r="H390" s="107" t="str">
        <f>G390*E390</f>
        <v>0</v>
      </c>
      <c r="I390" s="107" t="str">
        <f>G390*F390</f>
        <v>0</v>
      </c>
    </row>
    <row r="391" spans="1:13">
      <c r="A391" s="29"/>
      <c r="B391" s="29"/>
      <c r="C391" s="30" t="s">
        <v>707</v>
      </c>
      <c r="D391" s="29"/>
      <c r="E391" s="29" t="s">
        <v>102</v>
      </c>
      <c r="F391" s="29" t="s">
        <v>103</v>
      </c>
      <c r="G391" s="29"/>
      <c r="H391" s="29"/>
      <c r="I391" s="29"/>
    </row>
    <row r="392" spans="1:13">
      <c r="A392" s="107">
        <v>2542</v>
      </c>
      <c r="B392" s="107">
        <v>30</v>
      </c>
      <c r="C392" s="123" t="s">
        <v>708</v>
      </c>
      <c r="D392" s="107">
        <v>749</v>
      </c>
      <c r="E392" s="107">
        <v>637</v>
      </c>
      <c r="F392" s="107">
        <v>562</v>
      </c>
      <c r="G392" s="107"/>
      <c r="H392" s="107" t="str">
        <f>G392*E392</f>
        <v>0</v>
      </c>
      <c r="I392" s="107" t="str">
        <f>G392*F392</f>
        <v>0</v>
      </c>
    </row>
    <row r="393" spans="1:13">
      <c r="A393" s="107">
        <v>2558</v>
      </c>
      <c r="B393" s="107">
        <v>21</v>
      </c>
      <c r="C393" s="123" t="s">
        <v>709</v>
      </c>
      <c r="D393" s="107">
        <v>749</v>
      </c>
      <c r="E393" s="107">
        <v>637</v>
      </c>
      <c r="F393" s="107">
        <v>562</v>
      </c>
      <c r="G393" s="107"/>
      <c r="H393" s="107" t="str">
        <f>G393*E393</f>
        <v>0</v>
      </c>
      <c r="I393" s="107" t="str">
        <f>G393*F393</f>
        <v>0</v>
      </c>
    </row>
    <row r="394" spans="1:13">
      <c r="A394" s="107">
        <v>2628</v>
      </c>
      <c r="B394" s="107">
        <v>33</v>
      </c>
      <c r="C394" s="123" t="s">
        <v>710</v>
      </c>
      <c r="D394" s="107">
        <v>749</v>
      </c>
      <c r="E394" s="107">
        <v>637</v>
      </c>
      <c r="F394" s="107">
        <v>562</v>
      </c>
      <c r="G394" s="107"/>
      <c r="H394" s="107" t="str">
        <f>G394*E394</f>
        <v>0</v>
      </c>
      <c r="I394" s="107" t="str">
        <f>G394*F394</f>
        <v>0</v>
      </c>
    </row>
    <row r="395" spans="1:13">
      <c r="A395" s="107">
        <v>2549</v>
      </c>
      <c r="B395" s="107">
        <v>3</v>
      </c>
      <c r="C395" s="123" t="s">
        <v>711</v>
      </c>
      <c r="D395" s="107">
        <v>799</v>
      </c>
      <c r="E395" s="107">
        <v>679</v>
      </c>
      <c r="F395" s="107">
        <v>599</v>
      </c>
      <c r="G395" s="107"/>
      <c r="H395" s="107" t="str">
        <f>G395*E395</f>
        <v>0</v>
      </c>
      <c r="I395" s="107" t="str">
        <f>G395*F395</f>
        <v>0</v>
      </c>
    </row>
    <row r="396" spans="1:13">
      <c r="A396" s="107">
        <v>2627</v>
      </c>
      <c r="B396" s="107">
        <v>16</v>
      </c>
      <c r="C396" s="123" t="s">
        <v>712</v>
      </c>
      <c r="D396" s="107">
        <v>799</v>
      </c>
      <c r="E396" s="107">
        <v>679</v>
      </c>
      <c r="F396" s="107">
        <v>599</v>
      </c>
      <c r="G396" s="107"/>
      <c r="H396" s="107" t="str">
        <f>G396*E396</f>
        <v>0</v>
      </c>
      <c r="I396" s="107" t="str">
        <f>G396*F396</f>
        <v>0</v>
      </c>
    </row>
    <row r="397" spans="1:13">
      <c r="A397" s="107">
        <v>2559</v>
      </c>
      <c r="B397" s="107">
        <v>5</v>
      </c>
      <c r="C397" s="123" t="s">
        <v>713</v>
      </c>
      <c r="D397" s="107">
        <v>749</v>
      </c>
      <c r="E397" s="107">
        <v>637</v>
      </c>
      <c r="F397" s="107">
        <v>562</v>
      </c>
      <c r="G397" s="107"/>
      <c r="H397" s="107" t="str">
        <f>G397*E397</f>
        <v>0</v>
      </c>
      <c r="I397" s="107" t="str">
        <f>G397*F397</f>
        <v>0</v>
      </c>
    </row>
    <row r="398" spans="1:13">
      <c r="A398" s="107">
        <v>2538</v>
      </c>
      <c r="B398" s="107">
        <v>7</v>
      </c>
      <c r="C398" s="123" t="s">
        <v>714</v>
      </c>
      <c r="D398" s="107">
        <v>749</v>
      </c>
      <c r="E398" s="107">
        <v>637</v>
      </c>
      <c r="F398" s="107">
        <v>562</v>
      </c>
      <c r="G398" s="107"/>
      <c r="H398" s="107" t="str">
        <f>G398*E398</f>
        <v>0</v>
      </c>
      <c r="I398" s="107" t="str">
        <f>G398*F398</f>
        <v>0</v>
      </c>
    </row>
    <row r="399" spans="1:13">
      <c r="A399" s="107">
        <v>2539</v>
      </c>
      <c r="B399" s="107">
        <v>27</v>
      </c>
      <c r="C399" s="123" t="s">
        <v>715</v>
      </c>
      <c r="D399" s="107">
        <v>749</v>
      </c>
      <c r="E399" s="107">
        <v>637</v>
      </c>
      <c r="F399" s="107">
        <v>562</v>
      </c>
      <c r="G399" s="107"/>
      <c r="H399" s="107" t="str">
        <f>G399*E399</f>
        <v>0</v>
      </c>
      <c r="I399" s="107" t="str">
        <f>G399*F399</f>
        <v>0</v>
      </c>
    </row>
    <row r="400" spans="1:13">
      <c r="A400" s="107">
        <v>2540</v>
      </c>
      <c r="B400" s="107">
        <v>20</v>
      </c>
      <c r="C400" s="123" t="s">
        <v>716</v>
      </c>
      <c r="D400" s="107">
        <v>749</v>
      </c>
      <c r="E400" s="107">
        <v>637</v>
      </c>
      <c r="F400" s="107">
        <v>562</v>
      </c>
      <c r="G400" s="107"/>
      <c r="H400" s="107" t="str">
        <f>G400*E400</f>
        <v>0</v>
      </c>
      <c r="I400" s="107" t="str">
        <f>G400*F400</f>
        <v>0</v>
      </c>
    </row>
    <row r="401" spans="1:13">
      <c r="A401" s="107">
        <v>2560</v>
      </c>
      <c r="B401" s="107">
        <v>6</v>
      </c>
      <c r="C401" s="123" t="s">
        <v>717</v>
      </c>
      <c r="D401" s="107">
        <v>749</v>
      </c>
      <c r="E401" s="107">
        <v>637</v>
      </c>
      <c r="F401" s="107">
        <v>562</v>
      </c>
      <c r="G401" s="107"/>
      <c r="H401" s="107" t="str">
        <f>G401*E401</f>
        <v>0</v>
      </c>
      <c r="I401" s="107" t="str">
        <f>G401*F401</f>
        <v>0</v>
      </c>
    </row>
    <row r="402" spans="1:13">
      <c r="A402" s="107">
        <v>2561</v>
      </c>
      <c r="B402" s="107">
        <v>29</v>
      </c>
      <c r="C402" s="123" t="s">
        <v>718</v>
      </c>
      <c r="D402" s="107">
        <v>749</v>
      </c>
      <c r="E402" s="107">
        <v>637</v>
      </c>
      <c r="F402" s="107">
        <v>562</v>
      </c>
      <c r="G402" s="107"/>
      <c r="H402" s="107" t="str">
        <f>G402*E402</f>
        <v>0</v>
      </c>
      <c r="I402" s="107" t="str">
        <f>G402*F402</f>
        <v>0</v>
      </c>
    </row>
    <row r="403" spans="1:13">
      <c r="A403" s="107">
        <v>2562</v>
      </c>
      <c r="B403" s="107">
        <v>11</v>
      </c>
      <c r="C403" s="123" t="s">
        <v>719</v>
      </c>
      <c r="D403" s="107">
        <v>749</v>
      </c>
      <c r="E403" s="107">
        <v>637</v>
      </c>
      <c r="F403" s="107">
        <v>562</v>
      </c>
      <c r="G403" s="107"/>
      <c r="H403" s="107" t="str">
        <f>G403*E403</f>
        <v>0</v>
      </c>
      <c r="I403" s="107" t="str">
        <f>G403*F403</f>
        <v>0</v>
      </c>
    </row>
    <row r="404" spans="1:13">
      <c r="A404" s="107">
        <v>2545</v>
      </c>
      <c r="B404" s="107">
        <v>23</v>
      </c>
      <c r="C404" s="123" t="s">
        <v>720</v>
      </c>
      <c r="D404" s="107">
        <v>749</v>
      </c>
      <c r="E404" s="107">
        <v>637</v>
      </c>
      <c r="F404" s="107">
        <v>562</v>
      </c>
      <c r="G404" s="107"/>
      <c r="H404" s="107" t="str">
        <f>G404*E404</f>
        <v>0</v>
      </c>
      <c r="I404" s="107" t="str">
        <f>G404*F404</f>
        <v>0</v>
      </c>
    </row>
    <row r="405" spans="1:13">
      <c r="A405" s="107">
        <v>2541</v>
      </c>
      <c r="B405" s="107">
        <v>31</v>
      </c>
      <c r="C405" s="123" t="s">
        <v>721</v>
      </c>
      <c r="D405" s="107">
        <v>749</v>
      </c>
      <c r="E405" s="107">
        <v>637</v>
      </c>
      <c r="F405" s="107">
        <v>562</v>
      </c>
      <c r="G405" s="107"/>
      <c r="H405" s="107" t="str">
        <f>G405*E405</f>
        <v>0</v>
      </c>
      <c r="I405" s="107" t="str">
        <f>G405*F405</f>
        <v>0</v>
      </c>
    </row>
    <row r="406" spans="1:13">
      <c r="A406" s="107">
        <v>2565</v>
      </c>
      <c r="B406" s="107">
        <v>14</v>
      </c>
      <c r="C406" s="123" t="s">
        <v>722</v>
      </c>
      <c r="D406" s="107">
        <v>799</v>
      </c>
      <c r="E406" s="107">
        <v>679</v>
      </c>
      <c r="F406" s="107">
        <v>599</v>
      </c>
      <c r="G406" s="107"/>
      <c r="H406" s="107" t="str">
        <f>G406*E406</f>
        <v>0</v>
      </c>
      <c r="I406" s="107" t="str">
        <f>G406*F406</f>
        <v>0</v>
      </c>
    </row>
    <row r="407" spans="1:13">
      <c r="A407" s="107">
        <v>2566</v>
      </c>
      <c r="B407" s="107">
        <v>19</v>
      </c>
      <c r="C407" s="123" t="s">
        <v>723</v>
      </c>
      <c r="D407" s="107">
        <v>849</v>
      </c>
      <c r="E407" s="107">
        <v>722</v>
      </c>
      <c r="F407" s="107">
        <v>637</v>
      </c>
      <c r="G407" s="107"/>
      <c r="H407" s="107" t="str">
        <f>G407*E407</f>
        <v>0</v>
      </c>
      <c r="I407" s="107" t="str">
        <f>G407*F407</f>
        <v>0</v>
      </c>
    </row>
    <row r="408" spans="1:13">
      <c r="A408" s="107">
        <v>2552</v>
      </c>
      <c r="B408" s="107">
        <v>4</v>
      </c>
      <c r="C408" s="123" t="s">
        <v>724</v>
      </c>
      <c r="D408" s="107">
        <v>799</v>
      </c>
      <c r="E408" s="107">
        <v>679</v>
      </c>
      <c r="F408" s="107">
        <v>599</v>
      </c>
      <c r="G408" s="107"/>
      <c r="H408" s="107" t="str">
        <f>G408*E408</f>
        <v>0</v>
      </c>
      <c r="I408" s="107" t="str">
        <f>G408*F408</f>
        <v>0</v>
      </c>
    </row>
    <row r="409" spans="1:13">
      <c r="A409" s="107">
        <v>2563</v>
      </c>
      <c r="B409" s="107">
        <v>32</v>
      </c>
      <c r="C409" s="123" t="s">
        <v>725</v>
      </c>
      <c r="D409" s="107">
        <v>849</v>
      </c>
      <c r="E409" s="107">
        <v>722</v>
      </c>
      <c r="F409" s="107">
        <v>637</v>
      </c>
      <c r="G409" s="107"/>
      <c r="H409" s="107" t="str">
        <f>G409*E409</f>
        <v>0</v>
      </c>
      <c r="I409" s="107" t="str">
        <f>G409*F409</f>
        <v>0</v>
      </c>
    </row>
    <row r="410" spans="1:13">
      <c r="A410" s="29"/>
      <c r="B410" s="29"/>
      <c r="C410" s="30" t="s">
        <v>726</v>
      </c>
      <c r="D410" s="29"/>
      <c r="E410" s="29" t="s">
        <v>102</v>
      </c>
      <c r="F410" s="29" t="s">
        <v>103</v>
      </c>
      <c r="G410" s="29"/>
      <c r="H410" s="29"/>
      <c r="I410" s="29"/>
    </row>
    <row r="411" spans="1:13">
      <c r="A411" s="107">
        <v>2413</v>
      </c>
      <c r="B411" s="107" t="s">
        <v>727</v>
      </c>
      <c r="C411" s="123" t="s">
        <v>728</v>
      </c>
      <c r="D411" s="107">
        <v>410</v>
      </c>
      <c r="E411" s="107">
        <v>349</v>
      </c>
      <c r="F411" s="107">
        <v>308</v>
      </c>
      <c r="G411" s="107"/>
      <c r="H411" s="107" t="str">
        <f>G411*E411</f>
        <v>0</v>
      </c>
      <c r="I411" s="107" t="str">
        <f>G411*F411</f>
        <v>0</v>
      </c>
    </row>
    <row r="412" spans="1:13">
      <c r="A412" s="107">
        <v>2409</v>
      </c>
      <c r="B412" s="107" t="s">
        <v>729</v>
      </c>
      <c r="C412" s="123" t="s">
        <v>730</v>
      </c>
      <c r="D412" s="107">
        <v>405</v>
      </c>
      <c r="E412" s="107">
        <v>344</v>
      </c>
      <c r="F412" s="107">
        <v>304</v>
      </c>
      <c r="G412" s="107"/>
      <c r="H412" s="107" t="str">
        <f>G412*E412</f>
        <v>0</v>
      </c>
      <c r="I412" s="107" t="str">
        <f>G412*F412</f>
        <v>0</v>
      </c>
    </row>
    <row r="413" spans="1:13">
      <c r="A413" s="107">
        <v>2408</v>
      </c>
      <c r="B413" s="107" t="s">
        <v>731</v>
      </c>
      <c r="C413" s="123" t="s">
        <v>732</v>
      </c>
      <c r="D413" s="107">
        <v>405</v>
      </c>
      <c r="E413" s="107">
        <v>344</v>
      </c>
      <c r="F413" s="107">
        <v>304</v>
      </c>
      <c r="G413" s="107"/>
      <c r="H413" s="107" t="str">
        <f>G413*E413</f>
        <v>0</v>
      </c>
      <c r="I413" s="107" t="str">
        <f>G413*F413</f>
        <v>0</v>
      </c>
    </row>
    <row r="414" spans="1:13">
      <c r="A414" s="107">
        <v>2415</v>
      </c>
      <c r="B414" s="107" t="s">
        <v>733</v>
      </c>
      <c r="C414" s="123" t="s">
        <v>734</v>
      </c>
      <c r="D414" s="107">
        <v>430</v>
      </c>
      <c r="E414" s="107">
        <v>366</v>
      </c>
      <c r="F414" s="107">
        <v>323</v>
      </c>
      <c r="G414" s="107"/>
      <c r="H414" s="107" t="str">
        <f>G414*E414</f>
        <v>0</v>
      </c>
      <c r="I414" s="107" t="str">
        <f>G414*F414</f>
        <v>0</v>
      </c>
    </row>
    <row r="415" spans="1:13">
      <c r="A415" s="107">
        <v>2414</v>
      </c>
      <c r="B415" s="107" t="s">
        <v>735</v>
      </c>
      <c r="C415" s="123" t="s">
        <v>736</v>
      </c>
      <c r="D415" s="107">
        <v>420</v>
      </c>
      <c r="E415" s="107">
        <v>357</v>
      </c>
      <c r="F415" s="107">
        <v>315</v>
      </c>
      <c r="G415" s="107"/>
      <c r="H415" s="107" t="str">
        <f>G415*E415</f>
        <v>0</v>
      </c>
      <c r="I415" s="107" t="str">
        <f>G415*F415</f>
        <v>0</v>
      </c>
    </row>
    <row r="416" spans="1:13">
      <c r="A416" s="107">
        <v>2416</v>
      </c>
      <c r="B416" s="107" t="s">
        <v>737</v>
      </c>
      <c r="C416" s="123" t="s">
        <v>738</v>
      </c>
      <c r="D416" s="107">
        <v>670</v>
      </c>
      <c r="E416" s="107">
        <v>570</v>
      </c>
      <c r="F416" s="107">
        <v>503</v>
      </c>
      <c r="G416" s="107"/>
      <c r="H416" s="107" t="str">
        <f>G416*E416</f>
        <v>0</v>
      </c>
      <c r="I416" s="107" t="str">
        <f>G416*F416</f>
        <v>0</v>
      </c>
    </row>
    <row r="417" spans="1:13">
      <c r="A417" s="107">
        <v>2411</v>
      </c>
      <c r="B417" s="107" t="s">
        <v>739</v>
      </c>
      <c r="C417" s="123" t="s">
        <v>740</v>
      </c>
      <c r="D417" s="107">
        <v>430</v>
      </c>
      <c r="E417" s="107">
        <v>366</v>
      </c>
      <c r="F417" s="107">
        <v>323</v>
      </c>
      <c r="G417" s="107"/>
      <c r="H417" s="107" t="str">
        <f>G417*E417</f>
        <v>0</v>
      </c>
      <c r="I417" s="107" t="str">
        <f>G417*F417</f>
        <v>0</v>
      </c>
    </row>
    <row r="418" spans="1:13">
      <c r="A418" s="29"/>
      <c r="B418" s="29"/>
      <c r="C418" s="30" t="s">
        <v>741</v>
      </c>
      <c r="D418" s="29"/>
      <c r="E418" s="29" t="s">
        <v>102</v>
      </c>
      <c r="F418" s="29" t="s">
        <v>103</v>
      </c>
      <c r="G418" s="29"/>
      <c r="H418" s="29"/>
      <c r="I418" s="29"/>
    </row>
    <row r="419" spans="1:13">
      <c r="A419" s="107">
        <v>993</v>
      </c>
      <c r="B419" s="107">
        <v>1811</v>
      </c>
      <c r="C419" s="123" t="s">
        <v>742</v>
      </c>
      <c r="D419" s="107">
        <v>699</v>
      </c>
      <c r="E419" s="107">
        <v>594</v>
      </c>
      <c r="F419" s="107">
        <v>524</v>
      </c>
      <c r="G419" s="107"/>
      <c r="H419" s="107" t="str">
        <f>G419*E419</f>
        <v>0</v>
      </c>
      <c r="I419" s="107" t="str">
        <f>G419*F419</f>
        <v>0</v>
      </c>
    </row>
    <row r="420" spans="1:13">
      <c r="A420" s="107">
        <v>994</v>
      </c>
      <c r="B420" s="107">
        <v>1812</v>
      </c>
      <c r="C420" s="123" t="s">
        <v>743</v>
      </c>
      <c r="D420" s="107">
        <v>699</v>
      </c>
      <c r="E420" s="107">
        <v>594</v>
      </c>
      <c r="F420" s="107">
        <v>524</v>
      </c>
      <c r="G420" s="107"/>
      <c r="H420" s="107" t="str">
        <f>G420*E420</f>
        <v>0</v>
      </c>
      <c r="I420" s="107" t="str">
        <f>G420*F420</f>
        <v>0</v>
      </c>
    </row>
    <row r="421" spans="1:13">
      <c r="A421" s="107">
        <v>2361</v>
      </c>
      <c r="B421" s="107">
        <v>2011</v>
      </c>
      <c r="C421" s="123" t="s">
        <v>744</v>
      </c>
      <c r="D421" s="107">
        <v>465</v>
      </c>
      <c r="E421" s="107">
        <v>395</v>
      </c>
      <c r="F421" s="107">
        <v>349</v>
      </c>
      <c r="G421" s="107"/>
      <c r="H421" s="107" t="str">
        <f>G421*E421</f>
        <v>0</v>
      </c>
      <c r="I421" s="107" t="str">
        <f>G421*F421</f>
        <v>0</v>
      </c>
    </row>
    <row r="422" spans="1:13">
      <c r="A422" s="107">
        <v>2198</v>
      </c>
      <c r="B422" s="107">
        <v>2602</v>
      </c>
      <c r="C422" s="123" t="s">
        <v>745</v>
      </c>
      <c r="D422" s="107">
        <v>749</v>
      </c>
      <c r="E422" s="107">
        <v>637</v>
      </c>
      <c r="F422" s="107">
        <v>562</v>
      </c>
      <c r="G422" s="107"/>
      <c r="H422" s="107" t="str">
        <f>G422*E422</f>
        <v>0</v>
      </c>
      <c r="I422" s="107" t="str">
        <f>G422*F422</f>
        <v>0</v>
      </c>
    </row>
    <row r="423" spans="1:13">
      <c r="A423" s="29"/>
      <c r="B423" s="29"/>
      <c r="C423" s="30" t="s">
        <v>746</v>
      </c>
      <c r="D423" s="29"/>
      <c r="E423" s="29" t="s">
        <v>102</v>
      </c>
      <c r="F423" s="29" t="s">
        <v>103</v>
      </c>
      <c r="G423" s="29"/>
      <c r="H423" s="29"/>
      <c r="I423" s="29"/>
    </row>
    <row r="424" spans="1:13">
      <c r="A424" s="107">
        <v>2234</v>
      </c>
      <c r="B424" s="107" t="s">
        <v>747</v>
      </c>
      <c r="C424" s="123" t="s">
        <v>748</v>
      </c>
      <c r="D424" s="107">
        <v>1650</v>
      </c>
      <c r="E424" s="107">
        <v>1403</v>
      </c>
      <c r="F424" s="107">
        <v>1238</v>
      </c>
      <c r="G424" s="107"/>
      <c r="H424" s="107" t="str">
        <f>G424*E424</f>
        <v>0</v>
      </c>
      <c r="I424" s="107" t="str">
        <f>G424*F424</f>
        <v>0</v>
      </c>
    </row>
    <row r="425" spans="1:13">
      <c r="A425" s="107">
        <v>2070</v>
      </c>
      <c r="B425" s="107" t="s">
        <v>749</v>
      </c>
      <c r="C425" s="123" t="s">
        <v>750</v>
      </c>
      <c r="D425" s="107">
        <v>1650</v>
      </c>
      <c r="E425" s="107">
        <v>1403</v>
      </c>
      <c r="F425" s="107">
        <v>1238</v>
      </c>
      <c r="G425" s="107"/>
      <c r="H425" s="107" t="str">
        <f>G425*E425</f>
        <v>0</v>
      </c>
      <c r="I425" s="107" t="str">
        <f>G425*F425</f>
        <v>0</v>
      </c>
    </row>
    <row r="426" spans="1:13">
      <c r="A426" s="107">
        <v>2609</v>
      </c>
      <c r="B426" s="107" t="s">
        <v>751</v>
      </c>
      <c r="C426" s="123" t="s">
        <v>752</v>
      </c>
      <c r="D426" s="107">
        <v>850</v>
      </c>
      <c r="E426" s="107">
        <v>723</v>
      </c>
      <c r="F426" s="107">
        <v>638</v>
      </c>
      <c r="G426" s="107"/>
      <c r="H426" s="107" t="str">
        <f>G426*E426</f>
        <v>0</v>
      </c>
      <c r="I426" s="107" t="str">
        <f>G426*F426</f>
        <v>0</v>
      </c>
    </row>
    <row r="427" spans="1:13">
      <c r="A427" s="107">
        <v>24</v>
      </c>
      <c r="B427" s="107" t="s">
        <v>753</v>
      </c>
      <c r="C427" s="123" t="s">
        <v>754</v>
      </c>
      <c r="D427" s="107">
        <v>850</v>
      </c>
      <c r="E427" s="107">
        <v>723</v>
      </c>
      <c r="F427" s="107">
        <v>638</v>
      </c>
      <c r="G427" s="107"/>
      <c r="H427" s="107" t="str">
        <f>G427*E427</f>
        <v>0</v>
      </c>
      <c r="I427" s="107" t="str">
        <f>G427*F427</f>
        <v>0</v>
      </c>
    </row>
    <row r="428" spans="1:13">
      <c r="A428" s="107">
        <v>2448</v>
      </c>
      <c r="B428" s="107" t="s">
        <v>755</v>
      </c>
      <c r="C428" s="123" t="s">
        <v>756</v>
      </c>
      <c r="D428" s="107">
        <v>330</v>
      </c>
      <c r="E428" s="107">
        <v>281</v>
      </c>
      <c r="F428" s="107">
        <v>248</v>
      </c>
      <c r="G428" s="107"/>
      <c r="H428" s="107" t="str">
        <f>G428*E428</f>
        <v>0</v>
      </c>
      <c r="I428" s="107" t="str">
        <f>G428*F428</f>
        <v>0</v>
      </c>
    </row>
    <row r="429" spans="1:13">
      <c r="A429" s="107">
        <v>2073</v>
      </c>
      <c r="B429" s="107" t="s">
        <v>757</v>
      </c>
      <c r="C429" s="123" t="s">
        <v>758</v>
      </c>
      <c r="D429" s="107">
        <v>980</v>
      </c>
      <c r="E429" s="107">
        <v>833</v>
      </c>
      <c r="F429" s="107">
        <v>735</v>
      </c>
      <c r="G429" s="107"/>
      <c r="H429" s="107" t="str">
        <f>G429*E429</f>
        <v>0</v>
      </c>
      <c r="I429" s="107" t="str">
        <f>G429*F429</f>
        <v>0</v>
      </c>
    </row>
    <row r="430" spans="1:13">
      <c r="A430" s="107">
        <v>1538</v>
      </c>
      <c r="B430" s="107" t="s">
        <v>759</v>
      </c>
      <c r="C430" s="123" t="s">
        <v>760</v>
      </c>
      <c r="D430" s="107">
        <v>1380</v>
      </c>
      <c r="E430" s="107">
        <v>1173</v>
      </c>
      <c r="F430" s="107">
        <v>1035</v>
      </c>
      <c r="G430" s="107"/>
      <c r="H430" s="107" t="str">
        <f>G430*E430</f>
        <v>0</v>
      </c>
      <c r="I430" s="107" t="str">
        <f>G430*F430</f>
        <v>0</v>
      </c>
    </row>
    <row r="431" spans="1:13">
      <c r="A431" s="107">
        <v>1883</v>
      </c>
      <c r="B431" s="107" t="s">
        <v>761</v>
      </c>
      <c r="C431" s="123" t="s">
        <v>762</v>
      </c>
      <c r="D431" s="107">
        <v>450</v>
      </c>
      <c r="E431" s="107">
        <v>383</v>
      </c>
      <c r="F431" s="107">
        <v>338</v>
      </c>
      <c r="G431" s="107"/>
      <c r="H431" s="107" t="str">
        <f>G431*E431</f>
        <v>0</v>
      </c>
      <c r="I431" s="107" t="str">
        <f>G431*F431</f>
        <v>0</v>
      </c>
    </row>
    <row r="432" spans="1:13">
      <c r="A432" s="107">
        <v>32</v>
      </c>
      <c r="B432" s="107" t="s">
        <v>763</v>
      </c>
      <c r="C432" s="123" t="s">
        <v>764</v>
      </c>
      <c r="D432" s="107">
        <v>1965</v>
      </c>
      <c r="E432" s="107">
        <v>1670</v>
      </c>
      <c r="F432" s="107">
        <v>1474</v>
      </c>
      <c r="G432" s="107"/>
      <c r="H432" s="107" t="str">
        <f>G432*E432</f>
        <v>0</v>
      </c>
      <c r="I432" s="107" t="str">
        <f>G432*F432</f>
        <v>0</v>
      </c>
    </row>
    <row r="433" spans="1:13">
      <c r="A433" s="107">
        <v>2399</v>
      </c>
      <c r="B433" s="107" t="s">
        <v>765</v>
      </c>
      <c r="C433" s="123" t="s">
        <v>766</v>
      </c>
      <c r="D433" s="107">
        <v>850</v>
      </c>
      <c r="E433" s="107">
        <v>723</v>
      </c>
      <c r="F433" s="107">
        <v>638</v>
      </c>
      <c r="G433" s="107"/>
      <c r="H433" s="107" t="str">
        <f>G433*E433</f>
        <v>0</v>
      </c>
      <c r="I433" s="107" t="str">
        <f>G433*F433</f>
        <v>0</v>
      </c>
    </row>
    <row r="434" spans="1:13">
      <c r="A434" s="107">
        <v>1737</v>
      </c>
      <c r="B434" s="107" t="s">
        <v>767</v>
      </c>
      <c r="C434" s="123" t="s">
        <v>768</v>
      </c>
      <c r="D434" s="107">
        <v>890</v>
      </c>
      <c r="E434" s="107">
        <v>757</v>
      </c>
      <c r="F434" s="107">
        <v>668</v>
      </c>
      <c r="G434" s="107"/>
      <c r="H434" s="107" t="str">
        <f>G434*E434</f>
        <v>0</v>
      </c>
      <c r="I434" s="107" t="str">
        <f>G434*F434</f>
        <v>0</v>
      </c>
    </row>
    <row r="435" spans="1:13">
      <c r="A435" s="107">
        <v>1453</v>
      </c>
      <c r="B435" s="107" t="s">
        <v>769</v>
      </c>
      <c r="C435" s="123" t="s">
        <v>770</v>
      </c>
      <c r="D435" s="107">
        <v>1150</v>
      </c>
      <c r="E435" s="107">
        <v>978</v>
      </c>
      <c r="F435" s="107">
        <v>863</v>
      </c>
      <c r="G435" s="107"/>
      <c r="H435" s="107" t="str">
        <f>G435*E435</f>
        <v>0</v>
      </c>
      <c r="I435" s="107" t="str">
        <f>G435*F435</f>
        <v>0</v>
      </c>
    </row>
    <row r="436" spans="1:13">
      <c r="A436" s="107">
        <v>2071</v>
      </c>
      <c r="B436" s="107" t="s">
        <v>771</v>
      </c>
      <c r="C436" s="123" t="s">
        <v>772</v>
      </c>
      <c r="D436" s="107">
        <v>540</v>
      </c>
      <c r="E436" s="107">
        <v>459</v>
      </c>
      <c r="F436" s="107">
        <v>405</v>
      </c>
      <c r="G436" s="107"/>
      <c r="H436" s="107" t="str">
        <f>G436*E436</f>
        <v>0</v>
      </c>
      <c r="I436" s="107" t="str">
        <f>G436*F436</f>
        <v>0</v>
      </c>
    </row>
    <row r="437" spans="1:13">
      <c r="A437" s="107">
        <v>1881</v>
      </c>
      <c r="B437" s="107" t="s">
        <v>773</v>
      </c>
      <c r="C437" s="123" t="s">
        <v>774</v>
      </c>
      <c r="D437" s="107">
        <v>1540</v>
      </c>
      <c r="E437" s="107">
        <v>1309</v>
      </c>
      <c r="F437" s="107">
        <v>1155</v>
      </c>
      <c r="G437" s="107"/>
      <c r="H437" s="107" t="str">
        <f>G437*E437</f>
        <v>0</v>
      </c>
      <c r="I437" s="107" t="str">
        <f>G437*F437</f>
        <v>0</v>
      </c>
    </row>
    <row r="438" spans="1:13">
      <c r="A438" s="107">
        <v>2134</v>
      </c>
      <c r="B438" s="107" t="s">
        <v>775</v>
      </c>
      <c r="C438" s="123" t="s">
        <v>776</v>
      </c>
      <c r="D438" s="107">
        <v>2500</v>
      </c>
      <c r="E438" s="107">
        <v>2125</v>
      </c>
      <c r="F438" s="107">
        <v>1875</v>
      </c>
      <c r="G438" s="107"/>
      <c r="H438" s="107" t="str">
        <f>G438*E438</f>
        <v>0</v>
      </c>
      <c r="I438" s="107" t="str">
        <f>G438*F438</f>
        <v>0</v>
      </c>
    </row>
    <row r="439" spans="1:13">
      <c r="A439" s="107">
        <v>2454</v>
      </c>
      <c r="B439" s="107" t="s">
        <v>777</v>
      </c>
      <c r="C439" s="123" t="s">
        <v>778</v>
      </c>
      <c r="D439" s="107">
        <v>899</v>
      </c>
      <c r="E439" s="107">
        <v>764</v>
      </c>
      <c r="F439" s="107">
        <v>674</v>
      </c>
      <c r="G439" s="107"/>
      <c r="H439" s="107" t="str">
        <f>G439*E439</f>
        <v>0</v>
      </c>
      <c r="I439" s="107" t="str">
        <f>G439*F439</f>
        <v>0</v>
      </c>
    </row>
    <row r="440" spans="1:13">
      <c r="A440" s="107">
        <v>27</v>
      </c>
      <c r="B440" s="107" t="s">
        <v>779</v>
      </c>
      <c r="C440" s="123" t="s">
        <v>780</v>
      </c>
      <c r="D440" s="107">
        <v>299</v>
      </c>
      <c r="E440" s="107">
        <v>254</v>
      </c>
      <c r="F440" s="107">
        <v>224</v>
      </c>
      <c r="G440" s="107"/>
      <c r="H440" s="107" t="str">
        <f>G440*E440</f>
        <v>0</v>
      </c>
      <c r="I440" s="107" t="str">
        <f>G440*F440</f>
        <v>0</v>
      </c>
    </row>
    <row r="441" spans="1:13">
      <c r="A441" s="107">
        <v>2227</v>
      </c>
      <c r="B441" s="107" t="s">
        <v>781</v>
      </c>
      <c r="C441" s="123" t="s">
        <v>782</v>
      </c>
      <c r="D441" s="107">
        <v>1220</v>
      </c>
      <c r="E441" s="107">
        <v>1037</v>
      </c>
      <c r="F441" s="107">
        <v>915</v>
      </c>
      <c r="G441" s="107"/>
      <c r="H441" s="107" t="str">
        <f>G441*E441</f>
        <v>0</v>
      </c>
      <c r="I441" s="107" t="str">
        <f>G441*F441</f>
        <v>0</v>
      </c>
    </row>
    <row r="442" spans="1:13">
      <c r="A442" s="107">
        <v>1918</v>
      </c>
      <c r="B442" s="107" t="s">
        <v>783</v>
      </c>
      <c r="C442" s="123" t="s">
        <v>784</v>
      </c>
      <c r="D442" s="107">
        <v>1690</v>
      </c>
      <c r="E442" s="107">
        <v>1437</v>
      </c>
      <c r="F442" s="107">
        <v>1268</v>
      </c>
      <c r="G442" s="107"/>
      <c r="H442" s="107" t="str">
        <f>G442*E442</f>
        <v>0</v>
      </c>
      <c r="I442" s="107" t="str">
        <f>G442*F442</f>
        <v>0</v>
      </c>
    </row>
    <row r="443" spans="1:13">
      <c r="A443" s="107">
        <v>1425</v>
      </c>
      <c r="B443" s="107" t="s">
        <v>785</v>
      </c>
      <c r="C443" s="123" t="s">
        <v>786</v>
      </c>
      <c r="D443" s="107">
        <v>2590</v>
      </c>
      <c r="E443" s="107">
        <v>2202</v>
      </c>
      <c r="F443" s="107">
        <v>1943</v>
      </c>
      <c r="G443" s="107"/>
      <c r="H443" s="107" t="str">
        <f>G443*E443</f>
        <v>0</v>
      </c>
      <c r="I443" s="107" t="str">
        <f>G443*F443</f>
        <v>0</v>
      </c>
    </row>
    <row r="444" spans="1:13">
      <c r="A444" s="107">
        <v>43</v>
      </c>
      <c r="B444" s="107" t="s">
        <v>787</v>
      </c>
      <c r="C444" s="123" t="s">
        <v>788</v>
      </c>
      <c r="D444" s="107">
        <v>1240</v>
      </c>
      <c r="E444" s="107">
        <v>1054</v>
      </c>
      <c r="F444" s="107">
        <v>930</v>
      </c>
      <c r="G444" s="107"/>
      <c r="H444" s="107" t="str">
        <f>G444*E444</f>
        <v>0</v>
      </c>
      <c r="I444" s="107" t="str">
        <f>G444*F444</f>
        <v>0</v>
      </c>
    </row>
    <row r="445" spans="1:13">
      <c r="A445" s="107">
        <v>1827</v>
      </c>
      <c r="B445" s="107" t="s">
        <v>789</v>
      </c>
      <c r="C445" s="123" t="s">
        <v>790</v>
      </c>
      <c r="D445" s="107">
        <v>299</v>
      </c>
      <c r="E445" s="107">
        <v>254</v>
      </c>
      <c r="F445" s="107">
        <v>224</v>
      </c>
      <c r="G445" s="107"/>
      <c r="H445" s="107" t="str">
        <f>G445*E445</f>
        <v>0</v>
      </c>
      <c r="I445" s="107" t="str">
        <f>G445*F445</f>
        <v>0</v>
      </c>
    </row>
    <row r="446" spans="1:13">
      <c r="A446" s="107">
        <v>1533</v>
      </c>
      <c r="B446" s="107" t="s">
        <v>791</v>
      </c>
      <c r="C446" s="123" t="s">
        <v>792</v>
      </c>
      <c r="D446" s="107">
        <v>570</v>
      </c>
      <c r="E446" s="107">
        <v>485</v>
      </c>
      <c r="F446" s="107">
        <v>428</v>
      </c>
      <c r="G446" s="107"/>
      <c r="H446" s="107" t="str">
        <f>G446*E446</f>
        <v>0</v>
      </c>
      <c r="I446" s="107" t="str">
        <f>G446*F446</f>
        <v>0</v>
      </c>
    </row>
    <row r="447" spans="1:13">
      <c r="A447" s="107">
        <v>1719</v>
      </c>
      <c r="B447" s="107" t="s">
        <v>793</v>
      </c>
      <c r="C447" s="123" t="s">
        <v>794</v>
      </c>
      <c r="D447" s="107">
        <v>810</v>
      </c>
      <c r="E447" s="107">
        <v>689</v>
      </c>
      <c r="F447" s="107">
        <v>608</v>
      </c>
      <c r="G447" s="107"/>
      <c r="H447" s="107" t="str">
        <f>G447*E447</f>
        <v>0</v>
      </c>
      <c r="I447" s="107" t="str">
        <f>G447*F447</f>
        <v>0</v>
      </c>
    </row>
    <row r="448" spans="1:13">
      <c r="A448" s="107">
        <v>1449</v>
      </c>
      <c r="B448" s="107" t="s">
        <v>795</v>
      </c>
      <c r="C448" s="123" t="s">
        <v>796</v>
      </c>
      <c r="D448" s="107">
        <v>1690</v>
      </c>
      <c r="E448" s="107">
        <v>1437</v>
      </c>
      <c r="F448" s="107">
        <v>1268</v>
      </c>
      <c r="G448" s="107"/>
      <c r="H448" s="107" t="str">
        <f>G448*E448</f>
        <v>0</v>
      </c>
      <c r="I448" s="107" t="str">
        <f>G448*F448</f>
        <v>0</v>
      </c>
    </row>
    <row r="449" spans="1:13">
      <c r="A449" s="107">
        <v>1860</v>
      </c>
      <c r="B449" s="107" t="s">
        <v>797</v>
      </c>
      <c r="C449" s="123" t="s">
        <v>798</v>
      </c>
      <c r="D449" s="107">
        <v>1950</v>
      </c>
      <c r="E449" s="107">
        <v>1658</v>
      </c>
      <c r="F449" s="107">
        <v>1463</v>
      </c>
      <c r="G449" s="107"/>
      <c r="H449" s="107" t="str">
        <f>G449*E449</f>
        <v>0</v>
      </c>
      <c r="I449" s="107" t="str">
        <f>G449*F449</f>
        <v>0</v>
      </c>
    </row>
    <row r="450" spans="1:13">
      <c r="A450" s="107">
        <v>1738</v>
      </c>
      <c r="B450" s="107" t="s">
        <v>799</v>
      </c>
      <c r="C450" s="123" t="s">
        <v>800</v>
      </c>
      <c r="D450" s="107">
        <v>2360</v>
      </c>
      <c r="E450" s="107">
        <v>2006</v>
      </c>
      <c r="F450" s="107">
        <v>1770</v>
      </c>
      <c r="G450" s="107"/>
      <c r="H450" s="107" t="str">
        <f>G450*E450</f>
        <v>0</v>
      </c>
      <c r="I450" s="107" t="str">
        <f>G450*F450</f>
        <v>0</v>
      </c>
    </row>
    <row r="451" spans="1:13">
      <c r="A451" s="107">
        <v>2132</v>
      </c>
      <c r="B451" s="107" t="s">
        <v>801</v>
      </c>
      <c r="C451" s="123" t="s">
        <v>802</v>
      </c>
      <c r="D451" s="107">
        <v>1750</v>
      </c>
      <c r="E451" s="107">
        <v>1488</v>
      </c>
      <c r="F451" s="107">
        <v>1313</v>
      </c>
      <c r="G451" s="107"/>
      <c r="H451" s="107" t="str">
        <f>G451*E451</f>
        <v>0</v>
      </c>
      <c r="I451" s="107" t="str">
        <f>G451*F451</f>
        <v>0</v>
      </c>
    </row>
    <row r="452" spans="1:13">
      <c r="A452" s="107">
        <v>1636</v>
      </c>
      <c r="B452" s="107" t="s">
        <v>803</v>
      </c>
      <c r="C452" s="123" t="s">
        <v>804</v>
      </c>
      <c r="D452" s="107">
        <v>810</v>
      </c>
      <c r="E452" s="107">
        <v>689</v>
      </c>
      <c r="F452" s="107">
        <v>608</v>
      </c>
      <c r="G452" s="107"/>
      <c r="H452" s="107" t="str">
        <f>G452*E452</f>
        <v>0</v>
      </c>
      <c r="I452" s="107" t="str">
        <f>G452*F452</f>
        <v>0</v>
      </c>
    </row>
    <row r="453" spans="1:13">
      <c r="A453" s="107">
        <v>277</v>
      </c>
      <c r="B453" s="107" t="s">
        <v>805</v>
      </c>
      <c r="C453" s="123" t="s">
        <v>806</v>
      </c>
      <c r="D453" s="107">
        <v>2380</v>
      </c>
      <c r="E453" s="107">
        <v>2023</v>
      </c>
      <c r="F453" s="107">
        <v>1785</v>
      </c>
      <c r="G453" s="107"/>
      <c r="H453" s="107" t="str">
        <f>G453*E453</f>
        <v>0</v>
      </c>
      <c r="I453" s="107" t="str">
        <f>G453*F453</f>
        <v>0</v>
      </c>
    </row>
    <row r="454" spans="1:13">
      <c r="A454" s="107">
        <v>2228</v>
      </c>
      <c r="B454" s="107" t="s">
        <v>807</v>
      </c>
      <c r="C454" s="123" t="s">
        <v>808</v>
      </c>
      <c r="D454" s="107">
        <v>980</v>
      </c>
      <c r="E454" s="107">
        <v>833</v>
      </c>
      <c r="F454" s="107">
        <v>735</v>
      </c>
      <c r="G454" s="107"/>
      <c r="H454" s="107" t="str">
        <f>G454*E454</f>
        <v>0</v>
      </c>
      <c r="I454" s="107" t="str">
        <f>G454*F454</f>
        <v>0</v>
      </c>
    </row>
    <row r="455" spans="1:13">
      <c r="A455" s="107">
        <v>2394</v>
      </c>
      <c r="B455" s="107" t="s">
        <v>809</v>
      </c>
      <c r="C455" s="123" t="s">
        <v>810</v>
      </c>
      <c r="D455" s="107">
        <v>3640</v>
      </c>
      <c r="E455" s="107">
        <v>3094</v>
      </c>
      <c r="F455" s="107">
        <v>2730</v>
      </c>
      <c r="G455" s="107"/>
      <c r="H455" s="107" t="str">
        <f>G455*E455</f>
        <v>0</v>
      </c>
      <c r="I455" s="107" t="str">
        <f>G455*F455</f>
        <v>0</v>
      </c>
    </row>
    <row r="456" spans="1:13">
      <c r="A456" s="107">
        <v>1376</v>
      </c>
      <c r="B456" s="107">
        <v>20046</v>
      </c>
      <c r="C456" s="123" t="s">
        <v>811</v>
      </c>
      <c r="D456" s="107">
        <v>390</v>
      </c>
      <c r="E456" s="107">
        <v>332</v>
      </c>
      <c r="F456" s="107">
        <v>293</v>
      </c>
      <c r="G456" s="107"/>
      <c r="H456" s="107" t="str">
        <f>G456*E456</f>
        <v>0</v>
      </c>
      <c r="I456" s="107" t="str">
        <f>G456*F456</f>
        <v>0</v>
      </c>
    </row>
    <row r="457" spans="1:13">
      <c r="A457" s="107">
        <v>1451</v>
      </c>
      <c r="B457" s="107" t="s">
        <v>812</v>
      </c>
      <c r="C457" s="123" t="s">
        <v>813</v>
      </c>
      <c r="D457" s="107">
        <v>2785</v>
      </c>
      <c r="E457" s="107">
        <v>2367</v>
      </c>
      <c r="F457" s="107">
        <v>2089</v>
      </c>
      <c r="G457" s="107"/>
      <c r="H457" s="107" t="str">
        <f>G457*E457</f>
        <v>0</v>
      </c>
      <c r="I457" s="107" t="str">
        <f>G457*F457</f>
        <v>0</v>
      </c>
    </row>
    <row r="458" spans="1:13">
      <c r="A458" s="107">
        <v>558</v>
      </c>
      <c r="B458" s="107" t="s">
        <v>814</v>
      </c>
      <c r="C458" s="123" t="s">
        <v>815</v>
      </c>
      <c r="D458" s="107">
        <v>1550</v>
      </c>
      <c r="E458" s="107">
        <v>1318</v>
      </c>
      <c r="F458" s="107">
        <v>1163</v>
      </c>
      <c r="G458" s="107"/>
      <c r="H458" s="107" t="str">
        <f>G458*E458</f>
        <v>0</v>
      </c>
      <c r="I458" s="107" t="str">
        <f>G458*F458</f>
        <v>0</v>
      </c>
    </row>
    <row r="459" spans="1:13">
      <c r="A459" s="107">
        <v>2608</v>
      </c>
      <c r="B459" s="107" t="s">
        <v>816</v>
      </c>
      <c r="C459" s="123" t="s">
        <v>817</v>
      </c>
      <c r="D459" s="107">
        <v>920</v>
      </c>
      <c r="E459" s="107">
        <v>782</v>
      </c>
      <c r="F459" s="107">
        <v>690</v>
      </c>
      <c r="G459" s="107"/>
      <c r="H459" s="107" t="str">
        <f>G459*E459</f>
        <v>0</v>
      </c>
      <c r="I459" s="107" t="str">
        <f>G459*F459</f>
        <v>0</v>
      </c>
    </row>
    <row r="460" spans="1:13">
      <c r="A460" s="107">
        <v>1508</v>
      </c>
      <c r="B460" s="107" t="s">
        <v>818</v>
      </c>
      <c r="C460" s="123" t="s">
        <v>819</v>
      </c>
      <c r="D460" s="107">
        <v>1090</v>
      </c>
      <c r="E460" s="107">
        <v>927</v>
      </c>
      <c r="F460" s="107">
        <v>818</v>
      </c>
      <c r="G460" s="107"/>
      <c r="H460" s="107" t="str">
        <f>G460*E460</f>
        <v>0</v>
      </c>
      <c r="I460" s="107" t="str">
        <f>G460*F460</f>
        <v>0</v>
      </c>
    </row>
    <row r="461" spans="1:13">
      <c r="A461" s="107">
        <v>1666</v>
      </c>
      <c r="B461" s="107" t="s">
        <v>820</v>
      </c>
      <c r="C461" s="123" t="s">
        <v>821</v>
      </c>
      <c r="D461" s="107">
        <v>810</v>
      </c>
      <c r="E461" s="107">
        <v>689</v>
      </c>
      <c r="F461" s="107">
        <v>608</v>
      </c>
      <c r="G461" s="107"/>
      <c r="H461" s="107" t="str">
        <f>G461*E461</f>
        <v>0</v>
      </c>
      <c r="I461" s="107" t="str">
        <f>G461*F461</f>
        <v>0</v>
      </c>
    </row>
    <row r="462" spans="1:13">
      <c r="A462" s="107">
        <v>46</v>
      </c>
      <c r="B462" s="107" t="s">
        <v>822</v>
      </c>
      <c r="C462" s="123" t="s">
        <v>823</v>
      </c>
      <c r="D462" s="107">
        <v>1210</v>
      </c>
      <c r="E462" s="107">
        <v>1029</v>
      </c>
      <c r="F462" s="107">
        <v>908</v>
      </c>
      <c r="G462" s="107"/>
      <c r="H462" s="107" t="str">
        <f>G462*E462</f>
        <v>0</v>
      </c>
      <c r="I462" s="107" t="str">
        <f>G462*F462</f>
        <v>0</v>
      </c>
    </row>
    <row r="463" spans="1:13">
      <c r="A463" s="107">
        <v>2235</v>
      </c>
      <c r="B463" s="107" t="s">
        <v>824</v>
      </c>
      <c r="C463" s="123" t="s">
        <v>825</v>
      </c>
      <c r="D463" s="107">
        <v>450</v>
      </c>
      <c r="E463" s="107">
        <v>383</v>
      </c>
      <c r="F463" s="107">
        <v>338</v>
      </c>
      <c r="G463" s="107"/>
      <c r="H463" s="107" t="str">
        <f>G463*E463</f>
        <v>0</v>
      </c>
      <c r="I463" s="107" t="str">
        <f>G463*F463</f>
        <v>0</v>
      </c>
    </row>
    <row r="464" spans="1:13">
      <c r="A464" s="107">
        <v>1450</v>
      </c>
      <c r="B464" s="107" t="s">
        <v>826</v>
      </c>
      <c r="C464" s="123" t="s">
        <v>827</v>
      </c>
      <c r="D464" s="107">
        <v>530</v>
      </c>
      <c r="E464" s="107">
        <v>451</v>
      </c>
      <c r="F464" s="107">
        <v>398</v>
      </c>
      <c r="G464" s="107"/>
      <c r="H464" s="107" t="str">
        <f>G464*E464</f>
        <v>0</v>
      </c>
      <c r="I464" s="107" t="str">
        <f>G464*F464</f>
        <v>0</v>
      </c>
    </row>
    <row r="465" spans="1:13">
      <c r="A465" s="107">
        <v>1720</v>
      </c>
      <c r="B465" s="107" t="s">
        <v>828</v>
      </c>
      <c r="C465" s="123" t="s">
        <v>829</v>
      </c>
      <c r="D465" s="107">
        <v>450</v>
      </c>
      <c r="E465" s="107">
        <v>383</v>
      </c>
      <c r="F465" s="107">
        <v>338</v>
      </c>
      <c r="G465" s="107"/>
      <c r="H465" s="107" t="str">
        <f>G465*E465</f>
        <v>0</v>
      </c>
      <c r="I465" s="107" t="str">
        <f>G465*F465</f>
        <v>0</v>
      </c>
    </row>
    <row r="466" spans="1:13">
      <c r="A466" s="107">
        <v>2451</v>
      </c>
      <c r="B466" s="107" t="s">
        <v>830</v>
      </c>
      <c r="C466" s="123" t="s">
        <v>831</v>
      </c>
      <c r="D466" s="107">
        <v>1850</v>
      </c>
      <c r="E466" s="107">
        <v>1573</v>
      </c>
      <c r="F466" s="107">
        <v>1388</v>
      </c>
      <c r="G466" s="107"/>
      <c r="H466" s="107" t="str">
        <f>G466*E466</f>
        <v>0</v>
      </c>
      <c r="I466" s="107" t="str">
        <f>G466*F466</f>
        <v>0</v>
      </c>
    </row>
    <row r="467" spans="1:13">
      <c r="A467" s="107">
        <v>2453</v>
      </c>
      <c r="B467" s="107" t="s">
        <v>832</v>
      </c>
      <c r="C467" s="123" t="s">
        <v>833</v>
      </c>
      <c r="D467" s="107">
        <v>1390</v>
      </c>
      <c r="E467" s="107">
        <v>1182</v>
      </c>
      <c r="F467" s="107">
        <v>1043</v>
      </c>
      <c r="G467" s="107"/>
      <c r="H467" s="107" t="str">
        <f>G467*E467</f>
        <v>0</v>
      </c>
      <c r="I467" s="107" t="str">
        <f>G467*F467</f>
        <v>0</v>
      </c>
    </row>
    <row r="468" spans="1:13">
      <c r="A468" s="107">
        <v>2393</v>
      </c>
      <c r="B468" s="107" t="s">
        <v>834</v>
      </c>
      <c r="C468" s="123" t="s">
        <v>835</v>
      </c>
      <c r="D468" s="107">
        <v>2500</v>
      </c>
      <c r="E468" s="107">
        <v>2125</v>
      </c>
      <c r="F468" s="107">
        <v>1875</v>
      </c>
      <c r="G468" s="107"/>
      <c r="H468" s="107" t="str">
        <f>G468*E468</f>
        <v>0</v>
      </c>
      <c r="I468" s="107" t="str">
        <f>G468*F468</f>
        <v>0</v>
      </c>
    </row>
    <row r="469" spans="1:13">
      <c r="A469" s="107">
        <v>2229</v>
      </c>
      <c r="B469" s="107" t="s">
        <v>836</v>
      </c>
      <c r="C469" s="123" t="s">
        <v>837</v>
      </c>
      <c r="D469" s="107">
        <v>1800</v>
      </c>
      <c r="E469" s="107">
        <v>1530</v>
      </c>
      <c r="F469" s="107">
        <v>1350</v>
      </c>
      <c r="G469" s="107"/>
      <c r="H469" s="107" t="str">
        <f>G469*E469</f>
        <v>0</v>
      </c>
      <c r="I469" s="107" t="str">
        <f>G469*F469</f>
        <v>0</v>
      </c>
    </row>
    <row r="470" spans="1:13">
      <c r="A470" s="107">
        <v>2010</v>
      </c>
      <c r="B470" s="107" t="s">
        <v>838</v>
      </c>
      <c r="C470" s="123" t="s">
        <v>839</v>
      </c>
      <c r="D470" s="107">
        <v>980</v>
      </c>
      <c r="E470" s="107">
        <v>833</v>
      </c>
      <c r="F470" s="107">
        <v>735</v>
      </c>
      <c r="G470" s="107"/>
      <c r="H470" s="107" t="str">
        <f>G470*E470</f>
        <v>0</v>
      </c>
      <c r="I470" s="107" t="str">
        <f>G470*F470</f>
        <v>0</v>
      </c>
    </row>
    <row r="471" spans="1:13">
      <c r="A471" s="107">
        <v>2452</v>
      </c>
      <c r="B471" s="107" t="s">
        <v>840</v>
      </c>
      <c r="C471" s="123" t="s">
        <v>841</v>
      </c>
      <c r="D471" s="107">
        <v>1450</v>
      </c>
      <c r="E471" s="107">
        <v>1233</v>
      </c>
      <c r="F471" s="107">
        <v>1088</v>
      </c>
      <c r="G471" s="107"/>
      <c r="H471" s="107" t="str">
        <f>G471*E471</f>
        <v>0</v>
      </c>
      <c r="I471" s="107" t="str">
        <f>G471*F471</f>
        <v>0</v>
      </c>
    </row>
    <row r="472" spans="1:13">
      <c r="A472" s="107">
        <v>2395</v>
      </c>
      <c r="B472" s="107" t="s">
        <v>842</v>
      </c>
      <c r="C472" s="123" t="s">
        <v>843</v>
      </c>
      <c r="D472" s="107">
        <v>3110</v>
      </c>
      <c r="E472" s="107">
        <v>2644</v>
      </c>
      <c r="F472" s="107">
        <v>2333</v>
      </c>
      <c r="G472" s="107"/>
      <c r="H472" s="107" t="str">
        <f>G472*E472</f>
        <v>0</v>
      </c>
      <c r="I472" s="107" t="str">
        <f>G472*F472</f>
        <v>0</v>
      </c>
    </row>
    <row r="473" spans="1:13">
      <c r="A473" s="107">
        <v>2233</v>
      </c>
      <c r="B473" s="107" t="s">
        <v>844</v>
      </c>
      <c r="C473" s="123" t="s">
        <v>845</v>
      </c>
      <c r="D473" s="107">
        <v>790</v>
      </c>
      <c r="E473" s="107">
        <v>672</v>
      </c>
      <c r="F473" s="107">
        <v>593</v>
      </c>
      <c r="G473" s="107"/>
      <c r="H473" s="107" t="str">
        <f>G473*E473</f>
        <v>0</v>
      </c>
      <c r="I473" s="107" t="str">
        <f>G473*F473</f>
        <v>0</v>
      </c>
    </row>
    <row r="474" spans="1:13">
      <c r="A474" s="107">
        <v>1448</v>
      </c>
      <c r="B474" s="107" t="s">
        <v>846</v>
      </c>
      <c r="C474" s="123" t="s">
        <v>847</v>
      </c>
      <c r="D474" s="107">
        <v>2570</v>
      </c>
      <c r="E474" s="107">
        <v>2185</v>
      </c>
      <c r="F474" s="107">
        <v>1928</v>
      </c>
      <c r="G474" s="107"/>
      <c r="H474" s="107" t="str">
        <f>G474*E474</f>
        <v>0</v>
      </c>
      <c r="I474" s="107" t="str">
        <f>G474*F474</f>
        <v>0</v>
      </c>
    </row>
    <row r="475" spans="1:13">
      <c r="A475" s="107">
        <v>1919</v>
      </c>
      <c r="B475" s="107" t="s">
        <v>848</v>
      </c>
      <c r="C475" s="123" t="s">
        <v>849</v>
      </c>
      <c r="D475" s="107">
        <v>850</v>
      </c>
      <c r="E475" s="107">
        <v>723</v>
      </c>
      <c r="F475" s="107">
        <v>638</v>
      </c>
      <c r="G475" s="107"/>
      <c r="H475" s="107" t="str">
        <f>G475*E475</f>
        <v>0</v>
      </c>
      <c r="I475" s="107" t="str">
        <f>G475*F475</f>
        <v>0</v>
      </c>
    </row>
    <row r="476" spans="1:13">
      <c r="A476" s="107">
        <v>1857</v>
      </c>
      <c r="B476" s="107" t="s">
        <v>850</v>
      </c>
      <c r="C476" s="123" t="s">
        <v>851</v>
      </c>
      <c r="D476" s="107">
        <v>850</v>
      </c>
      <c r="E476" s="107">
        <v>723</v>
      </c>
      <c r="F476" s="107">
        <v>638</v>
      </c>
      <c r="G476" s="107"/>
      <c r="H476" s="107" t="str">
        <f>G476*E476</f>
        <v>0</v>
      </c>
      <c r="I476" s="107" t="str">
        <f>G476*F476</f>
        <v>0</v>
      </c>
    </row>
    <row r="477" spans="1:13">
      <c r="A477" s="107">
        <v>31</v>
      </c>
      <c r="B477" s="107" t="s">
        <v>852</v>
      </c>
      <c r="C477" s="123" t="s">
        <v>853</v>
      </c>
      <c r="D477" s="107">
        <v>850</v>
      </c>
      <c r="E477" s="107">
        <v>723</v>
      </c>
      <c r="F477" s="107">
        <v>638</v>
      </c>
      <c r="G477" s="107"/>
      <c r="H477" s="107" t="str">
        <f>G477*E477</f>
        <v>0</v>
      </c>
      <c r="I477" s="107" t="str">
        <f>G477*F477</f>
        <v>0</v>
      </c>
    </row>
    <row r="478" spans="1:13">
      <c r="A478" s="107">
        <v>2607</v>
      </c>
      <c r="B478" s="107" t="s">
        <v>854</v>
      </c>
      <c r="C478" s="123" t="s">
        <v>855</v>
      </c>
      <c r="D478" s="107">
        <v>980</v>
      </c>
      <c r="E478" s="107">
        <v>833</v>
      </c>
      <c r="F478" s="107">
        <v>735</v>
      </c>
      <c r="G478" s="107"/>
      <c r="H478" s="107" t="str">
        <f>G478*E478</f>
        <v>0</v>
      </c>
      <c r="I478" s="107" t="str">
        <f>G478*F478</f>
        <v>0</v>
      </c>
    </row>
    <row r="479" spans="1:13">
      <c r="A479" s="107">
        <v>2398</v>
      </c>
      <c r="B479" s="107" t="s">
        <v>856</v>
      </c>
      <c r="C479" s="123" t="s">
        <v>857</v>
      </c>
      <c r="D479" s="107">
        <v>1365</v>
      </c>
      <c r="E479" s="107">
        <v>1160</v>
      </c>
      <c r="F479" s="107">
        <v>1024</v>
      </c>
      <c r="G479" s="107"/>
      <c r="H479" s="107" t="str">
        <f>G479*E479</f>
        <v>0</v>
      </c>
      <c r="I479" s="107" t="str">
        <f>G479*F479</f>
        <v>0</v>
      </c>
    </row>
    <row r="480" spans="1:13">
      <c r="A480" s="107">
        <v>1721</v>
      </c>
      <c r="B480" s="107" t="s">
        <v>858</v>
      </c>
      <c r="C480" s="123" t="s">
        <v>859</v>
      </c>
      <c r="D480" s="107">
        <v>450</v>
      </c>
      <c r="E480" s="107">
        <v>383</v>
      </c>
      <c r="F480" s="107">
        <v>338</v>
      </c>
      <c r="G480" s="107"/>
      <c r="H480" s="107" t="str">
        <f>G480*E480</f>
        <v>0</v>
      </c>
      <c r="I480" s="107" t="str">
        <f>G480*F480</f>
        <v>0</v>
      </c>
    </row>
    <row r="481" spans="1:13">
      <c r="A481" s="107">
        <v>2232</v>
      </c>
      <c r="B481" s="107" t="s">
        <v>860</v>
      </c>
      <c r="C481" s="123" t="s">
        <v>861</v>
      </c>
      <c r="D481" s="107">
        <v>1750</v>
      </c>
      <c r="E481" s="107">
        <v>1488</v>
      </c>
      <c r="F481" s="107">
        <v>1313</v>
      </c>
      <c r="G481" s="107"/>
      <c r="H481" s="107" t="str">
        <f>G481*E481</f>
        <v>0</v>
      </c>
      <c r="I481" s="107" t="str">
        <f>G481*F481</f>
        <v>0</v>
      </c>
    </row>
    <row r="482" spans="1:13">
      <c r="A482" s="107">
        <v>2455</v>
      </c>
      <c r="B482" s="107" t="s">
        <v>862</v>
      </c>
      <c r="C482" s="123" t="s">
        <v>863</v>
      </c>
      <c r="D482" s="107">
        <v>899</v>
      </c>
      <c r="E482" s="107">
        <v>764</v>
      </c>
      <c r="F482" s="107">
        <v>674</v>
      </c>
      <c r="G482" s="107"/>
      <c r="H482" s="107" t="str">
        <f>G482*E482</f>
        <v>0</v>
      </c>
      <c r="I482" s="107" t="str">
        <f>G482*F482</f>
        <v>0</v>
      </c>
    </row>
    <row r="483" spans="1:13">
      <c r="A483" s="107">
        <v>2630</v>
      </c>
      <c r="B483" s="107" t="s">
        <v>864</v>
      </c>
      <c r="C483" s="123" t="s">
        <v>865</v>
      </c>
      <c r="D483" s="107">
        <v>850</v>
      </c>
      <c r="E483" s="107">
        <v>723</v>
      </c>
      <c r="F483" s="107">
        <v>638</v>
      </c>
      <c r="G483" s="107"/>
      <c r="H483" s="107" t="str">
        <f>G483*E483</f>
        <v>0</v>
      </c>
      <c r="I483" s="107" t="str">
        <f>G483*F483</f>
        <v>0</v>
      </c>
    </row>
    <row r="484" spans="1:13">
      <c r="A484" s="107">
        <v>2396</v>
      </c>
      <c r="B484" s="107" t="s">
        <v>866</v>
      </c>
      <c r="C484" s="123" t="s">
        <v>867</v>
      </c>
      <c r="D484" s="107">
        <v>699</v>
      </c>
      <c r="E484" s="107">
        <v>594</v>
      </c>
      <c r="F484" s="107">
        <v>524</v>
      </c>
      <c r="G484" s="107"/>
      <c r="H484" s="107" t="str">
        <f>G484*E484</f>
        <v>0</v>
      </c>
      <c r="I484" s="107" t="str">
        <f>G484*F484</f>
        <v>0</v>
      </c>
    </row>
    <row r="485" spans="1:13">
      <c r="A485" s="107">
        <v>1882</v>
      </c>
      <c r="B485" s="107" t="s">
        <v>868</v>
      </c>
      <c r="C485" s="123" t="s">
        <v>869</v>
      </c>
      <c r="D485" s="107">
        <v>1850</v>
      </c>
      <c r="E485" s="107">
        <v>1573</v>
      </c>
      <c r="F485" s="107">
        <v>1388</v>
      </c>
      <c r="G485" s="107"/>
      <c r="H485" s="107" t="str">
        <f>G485*E485</f>
        <v>0</v>
      </c>
      <c r="I485" s="107" t="str">
        <f>G485*F485</f>
        <v>0</v>
      </c>
    </row>
    <row r="486" spans="1:13">
      <c r="A486" s="107">
        <v>2397</v>
      </c>
      <c r="B486" s="107" t="s">
        <v>870</v>
      </c>
      <c r="C486" s="123" t="s">
        <v>871</v>
      </c>
      <c r="D486" s="107">
        <v>1990</v>
      </c>
      <c r="E486" s="107">
        <v>1692</v>
      </c>
      <c r="F486" s="107">
        <v>1493</v>
      </c>
      <c r="G486" s="107"/>
      <c r="H486" s="107" t="str">
        <f>G486*E486</f>
        <v>0</v>
      </c>
      <c r="I486" s="107" t="str">
        <f>G486*F486</f>
        <v>0</v>
      </c>
    </row>
    <row r="487" spans="1:13">
      <c r="A487" s="107">
        <v>2069</v>
      </c>
      <c r="B487" s="107" t="s">
        <v>872</v>
      </c>
      <c r="C487" s="123" t="s">
        <v>873</v>
      </c>
      <c r="D487" s="107">
        <v>2950</v>
      </c>
      <c r="E487" s="107">
        <v>2508</v>
      </c>
      <c r="F487" s="107">
        <v>2213</v>
      </c>
      <c r="G487" s="107"/>
      <c r="H487" s="107" t="str">
        <f>G487*E487</f>
        <v>0</v>
      </c>
      <c r="I487" s="107" t="str">
        <f>G487*F487</f>
        <v>0</v>
      </c>
    </row>
    <row r="488" spans="1:13">
      <c r="A488" s="107">
        <v>2231</v>
      </c>
      <c r="B488" s="107" t="s">
        <v>874</v>
      </c>
      <c r="C488" s="123" t="s">
        <v>875</v>
      </c>
      <c r="D488" s="107">
        <v>1360</v>
      </c>
      <c r="E488" s="107">
        <v>1156</v>
      </c>
      <c r="F488" s="107">
        <v>1020</v>
      </c>
      <c r="G488" s="107"/>
      <c r="H488" s="107" t="str">
        <f>G488*E488</f>
        <v>0</v>
      </c>
      <c r="I488" s="107" t="str">
        <f>G488*F488</f>
        <v>0</v>
      </c>
    </row>
    <row r="489" spans="1:13">
      <c r="A489" s="107">
        <v>1901</v>
      </c>
      <c r="B489" s="107" t="s">
        <v>876</v>
      </c>
      <c r="C489" s="123" t="s">
        <v>877</v>
      </c>
      <c r="D489" s="107">
        <v>2790</v>
      </c>
      <c r="E489" s="107">
        <v>2372</v>
      </c>
      <c r="F489" s="107">
        <v>2093</v>
      </c>
      <c r="G489" s="107"/>
      <c r="H489" s="107" t="str">
        <f>G489*E489</f>
        <v>0</v>
      </c>
      <c r="I489" s="107" t="str">
        <f>G489*F489</f>
        <v>0</v>
      </c>
    </row>
    <row r="490" spans="1:13">
      <c r="A490" s="107">
        <v>1860</v>
      </c>
      <c r="B490" s="107" t="s">
        <v>878</v>
      </c>
      <c r="C490" s="123" t="s">
        <v>879</v>
      </c>
      <c r="D490" s="107">
        <v>450</v>
      </c>
      <c r="E490" s="107">
        <v>383</v>
      </c>
      <c r="F490" s="107">
        <v>338</v>
      </c>
      <c r="G490" s="107"/>
      <c r="H490" s="107" t="str">
        <f>G490*E490</f>
        <v>0</v>
      </c>
      <c r="I490" s="107" t="str">
        <f>G490*F490</f>
        <v>0</v>
      </c>
    </row>
    <row r="491" spans="1:13">
      <c r="A491" s="107">
        <v>1739</v>
      </c>
      <c r="B491" s="107" t="s">
        <v>880</v>
      </c>
      <c r="C491" s="123" t="s">
        <v>881</v>
      </c>
      <c r="D491" s="107">
        <v>930</v>
      </c>
      <c r="E491" s="107">
        <v>791</v>
      </c>
      <c r="F491" s="107">
        <v>698</v>
      </c>
      <c r="G491" s="107"/>
      <c r="H491" s="107" t="str">
        <f>G491*E491</f>
        <v>0</v>
      </c>
      <c r="I491" s="107" t="str">
        <f>G491*F491</f>
        <v>0</v>
      </c>
    </row>
    <row r="492" spans="1:13">
      <c r="A492" s="107">
        <v>2230</v>
      </c>
      <c r="B492" s="107" t="s">
        <v>882</v>
      </c>
      <c r="C492" s="123" t="s">
        <v>883</v>
      </c>
      <c r="D492" s="107">
        <v>790</v>
      </c>
      <c r="E492" s="107">
        <v>672</v>
      </c>
      <c r="F492" s="107">
        <v>593</v>
      </c>
      <c r="G492" s="107"/>
      <c r="H492" s="107" t="str">
        <f>G492*E492</f>
        <v>0</v>
      </c>
      <c r="I492" s="107" t="str">
        <f>G492*F492</f>
        <v>0</v>
      </c>
    </row>
    <row r="493" spans="1:13">
      <c r="A493" s="107">
        <v>29</v>
      </c>
      <c r="B493" s="107" t="s">
        <v>884</v>
      </c>
      <c r="C493" s="123" t="s">
        <v>885</v>
      </c>
      <c r="D493" s="107">
        <v>930</v>
      </c>
      <c r="E493" s="107">
        <v>791</v>
      </c>
      <c r="F493" s="107">
        <v>698</v>
      </c>
      <c r="G493" s="107"/>
      <c r="H493" s="107" t="str">
        <f>G493*E493</f>
        <v>0</v>
      </c>
      <c r="I493" s="107" t="str">
        <f>G493*F493</f>
        <v>0</v>
      </c>
    </row>
    <row r="494" spans="1:13">
      <c r="A494" s="107">
        <v>21</v>
      </c>
      <c r="B494" s="107" t="s">
        <v>886</v>
      </c>
      <c r="C494" s="123" t="s">
        <v>887</v>
      </c>
      <c r="D494" s="107">
        <v>600</v>
      </c>
      <c r="E494" s="107">
        <v>510</v>
      </c>
      <c r="F494" s="107">
        <v>450</v>
      </c>
      <c r="G494" s="107"/>
      <c r="H494" s="107" t="str">
        <f>G494*E494</f>
        <v>0</v>
      </c>
      <c r="I494" s="107" t="str">
        <f>G494*F494</f>
        <v>0</v>
      </c>
    </row>
    <row r="495" spans="1:13">
      <c r="A495" s="107">
        <v>1665</v>
      </c>
      <c r="B495" s="107" t="s">
        <v>888</v>
      </c>
      <c r="C495" s="123" t="s">
        <v>889</v>
      </c>
      <c r="D495" s="107">
        <v>2750</v>
      </c>
      <c r="E495" s="107">
        <v>2338</v>
      </c>
      <c r="F495" s="107">
        <v>2063</v>
      </c>
      <c r="G495" s="107"/>
      <c r="H495" s="107" t="str">
        <f>G495*E495</f>
        <v>0</v>
      </c>
      <c r="I495" s="107" t="str">
        <f>G495*F495</f>
        <v>0</v>
      </c>
    </row>
    <row r="496" spans="1:13">
      <c r="A496" s="29"/>
      <c r="B496" s="29"/>
      <c r="C496" s="30" t="s">
        <v>890</v>
      </c>
      <c r="D496" s="29"/>
      <c r="E496" s="29" t="s">
        <v>102</v>
      </c>
      <c r="F496" s="29" t="s">
        <v>103</v>
      </c>
      <c r="G496" s="29"/>
      <c r="H496" s="29"/>
      <c r="I496" s="29"/>
    </row>
    <row r="497" spans="1:13">
      <c r="A497" s="107">
        <v>1900</v>
      </c>
      <c r="B497" s="107" t="s">
        <v>891</v>
      </c>
      <c r="C497" s="123" t="s">
        <v>892</v>
      </c>
      <c r="D497" s="107">
        <v>1099</v>
      </c>
      <c r="E497" s="107">
        <v>934</v>
      </c>
      <c r="F497" s="107">
        <v>824</v>
      </c>
      <c r="G497" s="107"/>
      <c r="H497" s="107" t="str">
        <f>G497*E497</f>
        <v>0</v>
      </c>
      <c r="I497" s="107" t="str">
        <f>G497*F497</f>
        <v>0</v>
      </c>
    </row>
    <row r="498" spans="1:13">
      <c r="A498" s="29"/>
      <c r="B498" s="29"/>
      <c r="C498" s="30" t="s">
        <v>893</v>
      </c>
      <c r="D498" s="29"/>
      <c r="E498" s="29" t="s">
        <v>102</v>
      </c>
      <c r="F498" s="29" t="s">
        <v>103</v>
      </c>
      <c r="G498" s="29"/>
      <c r="H498" s="29"/>
      <c r="I498" s="29"/>
    </row>
    <row r="499" spans="1:13">
      <c r="A499" s="107">
        <v>1522</v>
      </c>
      <c r="B499" s="107" t="s">
        <v>894</v>
      </c>
      <c r="C499" s="123" t="s">
        <v>895</v>
      </c>
      <c r="D499" s="107">
        <v>1100</v>
      </c>
      <c r="E499" s="107">
        <v>935</v>
      </c>
      <c r="F499" s="107">
        <v>825</v>
      </c>
      <c r="G499" s="107"/>
      <c r="H499" s="107" t="str">
        <f>G499*E499</f>
        <v>0</v>
      </c>
      <c r="I499" s="107" t="str">
        <f>G499*F499</f>
        <v>0</v>
      </c>
    </row>
    <row r="500" spans="1:13">
      <c r="A500" s="107">
        <v>2295</v>
      </c>
      <c r="B500" s="107" t="s">
        <v>896</v>
      </c>
      <c r="C500" s="123" t="s">
        <v>897</v>
      </c>
      <c r="D500" s="107">
        <v>2200</v>
      </c>
      <c r="E500" s="107">
        <v>1870</v>
      </c>
      <c r="F500" s="107">
        <v>1650</v>
      </c>
      <c r="G500" s="107"/>
      <c r="H500" s="107" t="str">
        <f>G500*E500</f>
        <v>0</v>
      </c>
      <c r="I500" s="107" t="str">
        <f>G500*F500</f>
        <v>0</v>
      </c>
    </row>
    <row r="501" spans="1:13">
      <c r="A501" s="107">
        <v>2050</v>
      </c>
      <c r="B501" s="107" t="s">
        <v>898</v>
      </c>
      <c r="C501" s="123" t="s">
        <v>899</v>
      </c>
      <c r="D501" s="107">
        <v>1200</v>
      </c>
      <c r="E501" s="107">
        <v>1020</v>
      </c>
      <c r="F501" s="107">
        <v>900</v>
      </c>
      <c r="G501" s="107"/>
      <c r="H501" s="107" t="str">
        <f>G501*E501</f>
        <v>0</v>
      </c>
      <c r="I501" s="107" t="str">
        <f>G501*F501</f>
        <v>0</v>
      </c>
    </row>
    <row r="502" spans="1:13">
      <c r="A502" s="107">
        <v>1714</v>
      </c>
      <c r="B502" s="107" t="s">
        <v>900</v>
      </c>
      <c r="C502" s="123" t="s">
        <v>901</v>
      </c>
      <c r="D502" s="107">
        <v>4300</v>
      </c>
      <c r="E502" s="107">
        <v>3655</v>
      </c>
      <c r="F502" s="107">
        <v>3225</v>
      </c>
      <c r="G502" s="107"/>
      <c r="H502" s="107" t="str">
        <f>G502*E502</f>
        <v>0</v>
      </c>
      <c r="I502" s="107" t="str">
        <f>G502*F502</f>
        <v>0</v>
      </c>
    </row>
    <row r="503" spans="1:13">
      <c r="A503" s="107">
        <v>1910</v>
      </c>
      <c r="B503" s="107" t="s">
        <v>902</v>
      </c>
      <c r="C503" s="123" t="s">
        <v>903</v>
      </c>
      <c r="D503" s="107">
        <v>490</v>
      </c>
      <c r="E503" s="107">
        <v>417</v>
      </c>
      <c r="F503" s="107">
        <v>368</v>
      </c>
      <c r="G503" s="107"/>
      <c r="H503" s="107" t="str">
        <f>G503*E503</f>
        <v>0</v>
      </c>
      <c r="I503" s="107" t="str">
        <f>G503*F503</f>
        <v>0</v>
      </c>
    </row>
    <row r="504" spans="1:13">
      <c r="A504" s="107">
        <v>2293</v>
      </c>
      <c r="B504" s="107" t="s">
        <v>904</v>
      </c>
      <c r="C504" s="123" t="s">
        <v>905</v>
      </c>
      <c r="D504" s="107">
        <v>3500</v>
      </c>
      <c r="E504" s="107">
        <v>2975</v>
      </c>
      <c r="F504" s="107">
        <v>2625</v>
      </c>
      <c r="G504" s="107"/>
      <c r="H504" s="107" t="str">
        <f>G504*E504</f>
        <v>0</v>
      </c>
      <c r="I504" s="107" t="str">
        <f>G504*F504</f>
        <v>0</v>
      </c>
    </row>
    <row r="505" spans="1:13">
      <c r="A505" s="107">
        <v>1756</v>
      </c>
      <c r="B505" s="107" t="s">
        <v>906</v>
      </c>
      <c r="C505" s="123" t="s">
        <v>907</v>
      </c>
      <c r="D505" s="107">
        <v>520</v>
      </c>
      <c r="E505" s="107">
        <v>442</v>
      </c>
      <c r="F505" s="107">
        <v>390</v>
      </c>
      <c r="G505" s="107"/>
      <c r="H505" s="107" t="str">
        <f>G505*E505</f>
        <v>0</v>
      </c>
      <c r="I505" s="107" t="str">
        <f>G505*F505</f>
        <v>0</v>
      </c>
    </row>
    <row r="506" spans="1:13">
      <c r="A506" s="107">
        <v>1895</v>
      </c>
      <c r="B506" s="107" t="s">
        <v>908</v>
      </c>
      <c r="C506" s="123" t="s">
        <v>909</v>
      </c>
      <c r="D506" s="107">
        <v>1900</v>
      </c>
      <c r="E506" s="107">
        <v>1615</v>
      </c>
      <c r="F506" s="107">
        <v>1425</v>
      </c>
      <c r="G506" s="107"/>
      <c r="H506" s="107" t="str">
        <f>G506*E506</f>
        <v>0</v>
      </c>
      <c r="I506" s="107" t="str">
        <f>G506*F506</f>
        <v>0</v>
      </c>
    </row>
    <row r="507" spans="1:13">
      <c r="A507" s="107">
        <v>1473</v>
      </c>
      <c r="B507" s="107" t="s">
        <v>910</v>
      </c>
      <c r="C507" s="123" t="s">
        <v>911</v>
      </c>
      <c r="D507" s="107">
        <v>520</v>
      </c>
      <c r="E507" s="107">
        <v>442</v>
      </c>
      <c r="F507" s="107">
        <v>390</v>
      </c>
      <c r="G507" s="107"/>
      <c r="H507" s="107" t="str">
        <f>G507*E507</f>
        <v>0</v>
      </c>
      <c r="I507" s="107" t="str">
        <f>G507*F507</f>
        <v>0</v>
      </c>
    </row>
    <row r="508" spans="1:13">
      <c r="A508" s="107">
        <v>2285</v>
      </c>
      <c r="B508" s="107" t="s">
        <v>912</v>
      </c>
      <c r="C508" s="123" t="s">
        <v>913</v>
      </c>
      <c r="D508" s="107">
        <v>460</v>
      </c>
      <c r="E508" s="107">
        <v>391</v>
      </c>
      <c r="F508" s="107">
        <v>345</v>
      </c>
      <c r="G508" s="107"/>
      <c r="H508" s="107" t="str">
        <f>G508*E508</f>
        <v>0</v>
      </c>
      <c r="I508" s="107" t="str">
        <f>G508*F508</f>
        <v>0</v>
      </c>
    </row>
    <row r="509" spans="1:13">
      <c r="A509" s="107">
        <v>1004</v>
      </c>
      <c r="B509" s="107" t="s">
        <v>914</v>
      </c>
      <c r="C509" s="123" t="s">
        <v>915</v>
      </c>
      <c r="D509" s="107">
        <v>300</v>
      </c>
      <c r="E509" s="107">
        <v>255</v>
      </c>
      <c r="F509" s="107">
        <v>225</v>
      </c>
      <c r="G509" s="107"/>
      <c r="H509" s="107" t="str">
        <f>G509*E509</f>
        <v>0</v>
      </c>
      <c r="I509" s="107" t="str">
        <f>G509*F509</f>
        <v>0</v>
      </c>
    </row>
    <row r="510" spans="1:13">
      <c r="A510" s="107">
        <v>2324</v>
      </c>
      <c r="B510" s="107" t="s">
        <v>916</v>
      </c>
      <c r="C510" s="123" t="s">
        <v>917</v>
      </c>
      <c r="D510" s="107">
        <v>540</v>
      </c>
      <c r="E510" s="107">
        <v>459</v>
      </c>
      <c r="F510" s="107">
        <v>405</v>
      </c>
      <c r="G510" s="107"/>
      <c r="H510" s="107" t="str">
        <f>G510*E510</f>
        <v>0</v>
      </c>
      <c r="I510" s="107" t="str">
        <f>G510*F510</f>
        <v>0</v>
      </c>
    </row>
    <row r="511" spans="1:13">
      <c r="A511" s="107">
        <v>2294</v>
      </c>
      <c r="B511" s="107">
        <v>15049</v>
      </c>
      <c r="C511" s="123" t="s">
        <v>918</v>
      </c>
      <c r="D511" s="107">
        <v>2990</v>
      </c>
      <c r="E511" s="107">
        <v>2542</v>
      </c>
      <c r="F511" s="107">
        <v>2243</v>
      </c>
      <c r="G511" s="107"/>
      <c r="H511" s="107" t="str">
        <f>G511*E511</f>
        <v>0</v>
      </c>
      <c r="I511" s="107" t="str">
        <f>G511*F511</f>
        <v>0</v>
      </c>
    </row>
    <row r="512" spans="1:13">
      <c r="A512" s="107">
        <v>1923</v>
      </c>
      <c r="B512" s="107" t="s">
        <v>919</v>
      </c>
      <c r="C512" s="123" t="s">
        <v>920</v>
      </c>
      <c r="D512" s="107">
        <v>450</v>
      </c>
      <c r="E512" s="107">
        <v>383</v>
      </c>
      <c r="F512" s="107">
        <v>338</v>
      </c>
      <c r="G512" s="107"/>
      <c r="H512" s="107" t="str">
        <f>G512*E512</f>
        <v>0</v>
      </c>
      <c r="I512" s="107" t="str">
        <f>G512*F512</f>
        <v>0</v>
      </c>
    </row>
    <row r="513" spans="1:13">
      <c r="A513" s="107">
        <v>1924</v>
      </c>
      <c r="B513" s="107" t="s">
        <v>921</v>
      </c>
      <c r="C513" s="123" t="s">
        <v>922</v>
      </c>
      <c r="D513" s="107">
        <v>450</v>
      </c>
      <c r="E513" s="107">
        <v>383</v>
      </c>
      <c r="F513" s="107">
        <v>338</v>
      </c>
      <c r="G513" s="107"/>
      <c r="H513" s="107" t="str">
        <f>G513*E513</f>
        <v>0</v>
      </c>
      <c r="I513" s="107" t="str">
        <f>G513*F513</f>
        <v>0</v>
      </c>
    </row>
    <row r="514" spans="1:13">
      <c r="A514" s="107">
        <v>1925</v>
      </c>
      <c r="B514" s="107">
        <v>56003</v>
      </c>
      <c r="C514" s="123" t="s">
        <v>923</v>
      </c>
      <c r="D514" s="107">
        <v>1450</v>
      </c>
      <c r="E514" s="107">
        <v>1233</v>
      </c>
      <c r="F514" s="107">
        <v>1088</v>
      </c>
      <c r="G514" s="107"/>
      <c r="H514" s="107" t="str">
        <f>G514*E514</f>
        <v>0</v>
      </c>
      <c r="I514" s="107" t="str">
        <f>G514*F514</f>
        <v>0</v>
      </c>
    </row>
    <row r="515" spans="1:13">
      <c r="A515" s="107">
        <v>2426</v>
      </c>
      <c r="B515" s="107" t="s">
        <v>924</v>
      </c>
      <c r="C515" s="123" t="s">
        <v>925</v>
      </c>
      <c r="D515" s="107">
        <v>850</v>
      </c>
      <c r="E515" s="107">
        <v>723</v>
      </c>
      <c r="F515" s="107">
        <v>638</v>
      </c>
      <c r="G515" s="107"/>
      <c r="H515" s="107" t="str">
        <f>G515*E515</f>
        <v>0</v>
      </c>
      <c r="I515" s="107" t="str">
        <f>G515*F515</f>
        <v>0</v>
      </c>
    </row>
    <row r="516" spans="1:13">
      <c r="A516" s="107">
        <v>2289</v>
      </c>
      <c r="B516" s="107" t="s">
        <v>926</v>
      </c>
      <c r="C516" s="123" t="s">
        <v>927</v>
      </c>
      <c r="D516" s="107">
        <v>460</v>
      </c>
      <c r="E516" s="107">
        <v>391</v>
      </c>
      <c r="F516" s="107">
        <v>345</v>
      </c>
      <c r="G516" s="107"/>
      <c r="H516" s="107" t="str">
        <f>G516*E516</f>
        <v>0</v>
      </c>
      <c r="I516" s="107" t="str">
        <f>G516*F516</f>
        <v>0</v>
      </c>
    </row>
    <row r="517" spans="1:13">
      <c r="A517" s="107">
        <v>2286</v>
      </c>
      <c r="B517" s="107" t="s">
        <v>928</v>
      </c>
      <c r="C517" s="123" t="s">
        <v>929</v>
      </c>
      <c r="D517" s="107">
        <v>850</v>
      </c>
      <c r="E517" s="107">
        <v>723</v>
      </c>
      <c r="F517" s="107">
        <v>638</v>
      </c>
      <c r="G517" s="107"/>
      <c r="H517" s="107" t="str">
        <f>G517*E517</f>
        <v>0</v>
      </c>
      <c r="I517" s="107" t="str">
        <f>G517*F517</f>
        <v>0</v>
      </c>
    </row>
    <row r="518" spans="1:13">
      <c r="A518" s="107">
        <v>2287</v>
      </c>
      <c r="B518" s="107">
        <v>10343</v>
      </c>
      <c r="C518" s="123" t="s">
        <v>930</v>
      </c>
      <c r="D518" s="107">
        <v>2300</v>
      </c>
      <c r="E518" s="107">
        <v>1955</v>
      </c>
      <c r="F518" s="107">
        <v>1725</v>
      </c>
      <c r="G518" s="107"/>
      <c r="H518" s="107" t="str">
        <f>G518*E518</f>
        <v>0</v>
      </c>
      <c r="I518" s="107" t="str">
        <f>G518*F518</f>
        <v>0</v>
      </c>
    </row>
    <row r="519" spans="1:13">
      <c r="A519" s="107">
        <v>2296</v>
      </c>
      <c r="B519" s="107" t="s">
        <v>931</v>
      </c>
      <c r="C519" s="123" t="s">
        <v>932</v>
      </c>
      <c r="D519" s="107">
        <v>1750</v>
      </c>
      <c r="E519" s="107">
        <v>1488</v>
      </c>
      <c r="F519" s="107">
        <v>1313</v>
      </c>
      <c r="G519" s="107"/>
      <c r="H519" s="107" t="str">
        <f>G519*E519</f>
        <v>0</v>
      </c>
      <c r="I519" s="107" t="str">
        <f>G519*F519</f>
        <v>0</v>
      </c>
    </row>
    <row r="520" spans="1:13">
      <c r="A520" s="107">
        <v>2427</v>
      </c>
      <c r="B520" s="107" t="s">
        <v>933</v>
      </c>
      <c r="C520" s="123" t="s">
        <v>934</v>
      </c>
      <c r="D520" s="107">
        <v>1300</v>
      </c>
      <c r="E520" s="107">
        <v>1105</v>
      </c>
      <c r="F520" s="107">
        <v>975</v>
      </c>
      <c r="G520" s="107"/>
      <c r="H520" s="107" t="str">
        <f>G520*E520</f>
        <v>0</v>
      </c>
      <c r="I520" s="107" t="str">
        <f>G520*F520</f>
        <v>0</v>
      </c>
    </row>
    <row r="521" spans="1:13">
      <c r="A521" s="107">
        <v>2284</v>
      </c>
      <c r="B521" s="107" t="s">
        <v>935</v>
      </c>
      <c r="C521" s="123" t="s">
        <v>936</v>
      </c>
      <c r="D521" s="107">
        <v>280</v>
      </c>
      <c r="E521" s="107">
        <v>238</v>
      </c>
      <c r="F521" s="107">
        <v>210</v>
      </c>
      <c r="G521" s="107"/>
      <c r="H521" s="107" t="str">
        <f>G521*E521</f>
        <v>0</v>
      </c>
      <c r="I521" s="107" t="str">
        <f>G521*F521</f>
        <v>0</v>
      </c>
    </row>
    <row r="522" spans="1:13">
      <c r="A522" s="107">
        <v>1690</v>
      </c>
      <c r="B522" s="107">
        <v>580092</v>
      </c>
      <c r="C522" s="123" t="s">
        <v>937</v>
      </c>
      <c r="D522" s="107">
        <v>1100</v>
      </c>
      <c r="E522" s="107">
        <v>935</v>
      </c>
      <c r="F522" s="107">
        <v>825</v>
      </c>
      <c r="G522" s="107"/>
      <c r="H522" s="107" t="str">
        <f>G522*E522</f>
        <v>0</v>
      </c>
      <c r="I522" s="107" t="str">
        <f>G522*F522</f>
        <v>0</v>
      </c>
    </row>
    <row r="523" spans="1:13">
      <c r="A523" s="107">
        <v>2291</v>
      </c>
      <c r="B523" s="107" t="s">
        <v>938</v>
      </c>
      <c r="C523" s="123" t="s">
        <v>939</v>
      </c>
      <c r="D523" s="107">
        <v>450</v>
      </c>
      <c r="E523" s="107">
        <v>383</v>
      </c>
      <c r="F523" s="107">
        <v>338</v>
      </c>
      <c r="G523" s="107"/>
      <c r="H523" s="107" t="str">
        <f>G523*E523</f>
        <v>0</v>
      </c>
      <c r="I523" s="107" t="str">
        <f>G523*F523</f>
        <v>0</v>
      </c>
    </row>
    <row r="524" spans="1:13">
      <c r="A524" s="107">
        <v>1926</v>
      </c>
      <c r="B524" s="107" t="s">
        <v>940</v>
      </c>
      <c r="C524" s="123" t="s">
        <v>941</v>
      </c>
      <c r="D524" s="107">
        <v>460</v>
      </c>
      <c r="E524" s="107">
        <v>391</v>
      </c>
      <c r="F524" s="107">
        <v>345</v>
      </c>
      <c r="G524" s="107"/>
      <c r="H524" s="107" t="str">
        <f>G524*E524</f>
        <v>0</v>
      </c>
      <c r="I524" s="107" t="str">
        <f>G524*F524</f>
        <v>0</v>
      </c>
    </row>
    <row r="525" spans="1:13">
      <c r="A525" s="107">
        <v>2292</v>
      </c>
      <c r="B525" s="107" t="s">
        <v>942</v>
      </c>
      <c r="C525" s="123" t="s">
        <v>943</v>
      </c>
      <c r="D525" s="107">
        <v>450</v>
      </c>
      <c r="E525" s="107">
        <v>383</v>
      </c>
      <c r="F525" s="107">
        <v>338</v>
      </c>
      <c r="G525" s="107"/>
      <c r="H525" s="107" t="str">
        <f>G525*E525</f>
        <v>0</v>
      </c>
      <c r="I525" s="107" t="str">
        <f>G525*F525</f>
        <v>0</v>
      </c>
    </row>
    <row r="526" spans="1:13">
      <c r="A526" s="107">
        <v>2288</v>
      </c>
      <c r="B526" s="107" t="s">
        <v>944</v>
      </c>
      <c r="C526" s="123" t="s">
        <v>945</v>
      </c>
      <c r="D526" s="107">
        <v>990</v>
      </c>
      <c r="E526" s="107">
        <v>842</v>
      </c>
      <c r="F526" s="107">
        <v>743</v>
      </c>
      <c r="G526" s="107"/>
      <c r="H526" s="107" t="str">
        <f>G526*E526</f>
        <v>0</v>
      </c>
      <c r="I526" s="107" t="str">
        <f>G526*F526</f>
        <v>0</v>
      </c>
    </row>
    <row r="527" spans="1:13">
      <c r="A527" s="107">
        <v>1715</v>
      </c>
      <c r="B527" s="107" t="s">
        <v>946</v>
      </c>
      <c r="C527" s="123" t="s">
        <v>947</v>
      </c>
      <c r="D527" s="107">
        <v>640</v>
      </c>
      <c r="E527" s="107">
        <v>544</v>
      </c>
      <c r="F527" s="107">
        <v>480</v>
      </c>
      <c r="G527" s="107"/>
      <c r="H527" s="107" t="str">
        <f>G527*E527</f>
        <v>0</v>
      </c>
      <c r="I527" s="107" t="str">
        <f>G527*F527</f>
        <v>0</v>
      </c>
    </row>
    <row r="528" spans="1:13">
      <c r="A528" s="29"/>
      <c r="B528" s="29"/>
      <c r="C528" s="30" t="s">
        <v>948</v>
      </c>
      <c r="D528" s="29"/>
      <c r="E528" s="29" t="s">
        <v>102</v>
      </c>
      <c r="F528" s="29" t="s">
        <v>103</v>
      </c>
      <c r="G528" s="29"/>
      <c r="H528" s="29"/>
      <c r="I528" s="29"/>
    </row>
    <row r="529" spans="1:13">
      <c r="A529" s="107">
        <v>2045</v>
      </c>
      <c r="B529" s="107" t="s">
        <v>949</v>
      </c>
      <c r="C529" s="123" t="s">
        <v>950</v>
      </c>
      <c r="D529" s="107">
        <v>2199</v>
      </c>
      <c r="E529" s="107">
        <v>1869</v>
      </c>
      <c r="F529" s="107">
        <v>1649</v>
      </c>
      <c r="G529" s="107"/>
      <c r="H529" s="107" t="str">
        <f>G529*E529</f>
        <v>0</v>
      </c>
      <c r="I529" s="107" t="str">
        <f>G529*F529</f>
        <v>0</v>
      </c>
    </row>
    <row r="530" spans="1:13">
      <c r="A530" s="107">
        <v>2168</v>
      </c>
      <c r="B530" s="107" t="s">
        <v>951</v>
      </c>
      <c r="C530" s="123" t="s">
        <v>952</v>
      </c>
      <c r="D530" s="107">
        <v>2549</v>
      </c>
      <c r="E530" s="107">
        <v>2167</v>
      </c>
      <c r="F530" s="107">
        <v>1912</v>
      </c>
      <c r="G530" s="107"/>
      <c r="H530" s="107" t="str">
        <f>G530*E530</f>
        <v>0</v>
      </c>
      <c r="I530" s="107" t="str">
        <f>G530*F530</f>
        <v>0</v>
      </c>
    </row>
    <row r="531" spans="1:13">
      <c r="A531" s="107">
        <v>2250</v>
      </c>
      <c r="B531" s="107" t="s">
        <v>953</v>
      </c>
      <c r="C531" s="123" t="s">
        <v>954</v>
      </c>
      <c r="D531" s="107">
        <v>3129</v>
      </c>
      <c r="E531" s="107">
        <v>2660</v>
      </c>
      <c r="F531" s="107">
        <v>2347</v>
      </c>
      <c r="G531" s="107"/>
      <c r="H531" s="107" t="str">
        <f>G531*E531</f>
        <v>0</v>
      </c>
      <c r="I531" s="107" t="str">
        <f>G531*F531</f>
        <v>0</v>
      </c>
    </row>
    <row r="532" spans="1:13">
      <c r="A532" s="107">
        <v>2244</v>
      </c>
      <c r="B532" s="107" t="s">
        <v>955</v>
      </c>
      <c r="C532" s="123" t="s">
        <v>956</v>
      </c>
      <c r="D532" s="107">
        <v>1089</v>
      </c>
      <c r="E532" s="107">
        <v>926</v>
      </c>
      <c r="F532" s="107">
        <v>817</v>
      </c>
      <c r="G532" s="107"/>
      <c r="H532" s="107" t="str">
        <f>G532*E532</f>
        <v>0</v>
      </c>
      <c r="I532" s="107" t="str">
        <f>G532*F532</f>
        <v>0</v>
      </c>
    </row>
    <row r="533" spans="1:13">
      <c r="A533" s="107">
        <v>2178</v>
      </c>
      <c r="B533" s="107">
        <v>75582870220</v>
      </c>
      <c r="C533" s="123" t="s">
        <v>957</v>
      </c>
      <c r="D533" s="107">
        <v>849</v>
      </c>
      <c r="E533" s="107">
        <v>722</v>
      </c>
      <c r="F533" s="107">
        <v>637</v>
      </c>
      <c r="G533" s="107"/>
      <c r="H533" s="107" t="str">
        <f>G533*E533</f>
        <v>0</v>
      </c>
      <c r="I533" s="107" t="str">
        <f>G533*F533</f>
        <v>0</v>
      </c>
    </row>
    <row r="534" spans="1:13">
      <c r="A534" s="107">
        <v>2180</v>
      </c>
      <c r="B534" s="107" t="s">
        <v>958</v>
      </c>
      <c r="C534" s="123" t="s">
        <v>959</v>
      </c>
      <c r="D534" s="107">
        <v>1099</v>
      </c>
      <c r="E534" s="107">
        <v>934</v>
      </c>
      <c r="F534" s="107">
        <v>824</v>
      </c>
      <c r="G534" s="107"/>
      <c r="H534" s="107" t="str">
        <f>G534*E534</f>
        <v>0</v>
      </c>
      <c r="I534" s="107" t="str">
        <f>G534*F534</f>
        <v>0</v>
      </c>
    </row>
    <row r="535" spans="1:13">
      <c r="A535" s="107">
        <v>2252</v>
      </c>
      <c r="B535" s="107" t="s">
        <v>960</v>
      </c>
      <c r="C535" s="123" t="s">
        <v>961</v>
      </c>
      <c r="D535" s="107">
        <v>999</v>
      </c>
      <c r="E535" s="107">
        <v>849</v>
      </c>
      <c r="F535" s="107">
        <v>749</v>
      </c>
      <c r="G535" s="107"/>
      <c r="H535" s="107" t="str">
        <f>G535*E535</f>
        <v>0</v>
      </c>
      <c r="I535" s="107" t="str">
        <f>G535*F535</f>
        <v>0</v>
      </c>
    </row>
    <row r="536" spans="1:13">
      <c r="A536" s="107">
        <v>2245</v>
      </c>
      <c r="B536" s="107" t="s">
        <v>962</v>
      </c>
      <c r="C536" s="123" t="s">
        <v>963</v>
      </c>
      <c r="D536" s="107">
        <v>799</v>
      </c>
      <c r="E536" s="107">
        <v>679</v>
      </c>
      <c r="F536" s="107">
        <v>599</v>
      </c>
      <c r="G536" s="107"/>
      <c r="H536" s="107" t="str">
        <f>G536*E536</f>
        <v>0</v>
      </c>
      <c r="I536" s="107" t="str">
        <f>G536*F536</f>
        <v>0</v>
      </c>
    </row>
    <row r="537" spans="1:13">
      <c r="A537" s="107">
        <v>2167</v>
      </c>
      <c r="B537" s="107" t="s">
        <v>964</v>
      </c>
      <c r="C537" s="123" t="s">
        <v>965</v>
      </c>
      <c r="D537" s="107">
        <v>4199</v>
      </c>
      <c r="E537" s="107">
        <v>3569</v>
      </c>
      <c r="F537" s="107">
        <v>3149</v>
      </c>
      <c r="G537" s="107"/>
      <c r="H537" s="107" t="str">
        <f>G537*E537</f>
        <v>0</v>
      </c>
      <c r="I537" s="107" t="str">
        <f>G537*F537</f>
        <v>0</v>
      </c>
    </row>
    <row r="538" spans="1:13">
      <c r="A538" s="107">
        <v>2534</v>
      </c>
      <c r="B538" s="107" t="s">
        <v>966</v>
      </c>
      <c r="C538" s="123" t="s">
        <v>967</v>
      </c>
      <c r="D538" s="107">
        <v>1499</v>
      </c>
      <c r="E538" s="107">
        <v>1274</v>
      </c>
      <c r="F538" s="107">
        <v>1124</v>
      </c>
      <c r="G538" s="107"/>
      <c r="H538" s="107" t="str">
        <f>G538*E538</f>
        <v>0</v>
      </c>
      <c r="I538" s="107" t="str">
        <f>G538*F538</f>
        <v>0</v>
      </c>
    </row>
    <row r="539" spans="1:13">
      <c r="A539" s="107">
        <v>2335</v>
      </c>
      <c r="B539" s="107" t="s">
        <v>968</v>
      </c>
      <c r="C539" s="123" t="s">
        <v>969</v>
      </c>
      <c r="D539" s="107">
        <v>3249</v>
      </c>
      <c r="E539" s="107">
        <v>2762</v>
      </c>
      <c r="F539" s="107">
        <v>2437</v>
      </c>
      <c r="G539" s="107"/>
      <c r="H539" s="107" t="str">
        <f>G539*E539</f>
        <v>0</v>
      </c>
      <c r="I539" s="107" t="str">
        <f>G539*F539</f>
        <v>0</v>
      </c>
    </row>
    <row r="540" spans="1:13">
      <c r="A540" s="107">
        <v>2333</v>
      </c>
      <c r="B540" s="107" t="s">
        <v>970</v>
      </c>
      <c r="C540" s="123" t="s">
        <v>971</v>
      </c>
      <c r="D540" s="107">
        <v>1445</v>
      </c>
      <c r="E540" s="107">
        <v>1228</v>
      </c>
      <c r="F540" s="107">
        <v>1084</v>
      </c>
      <c r="G540" s="107"/>
      <c r="H540" s="107" t="str">
        <f>G540*E540</f>
        <v>0</v>
      </c>
      <c r="I540" s="107" t="str">
        <f>G540*F540</f>
        <v>0</v>
      </c>
    </row>
    <row r="541" spans="1:13">
      <c r="A541" s="107">
        <v>2338</v>
      </c>
      <c r="B541" s="107" t="s">
        <v>972</v>
      </c>
      <c r="C541" s="123" t="s">
        <v>973</v>
      </c>
      <c r="D541" s="107">
        <v>749</v>
      </c>
      <c r="E541" s="107">
        <v>637</v>
      </c>
      <c r="F541" s="107">
        <v>562</v>
      </c>
      <c r="G541" s="107"/>
      <c r="H541" s="107" t="str">
        <f>G541*E541</f>
        <v>0</v>
      </c>
      <c r="I541" s="107" t="str">
        <f>G541*F541</f>
        <v>0</v>
      </c>
    </row>
    <row r="542" spans="1:13">
      <c r="A542" s="107">
        <v>2620</v>
      </c>
      <c r="B542" s="107" t="s">
        <v>974</v>
      </c>
      <c r="C542" s="123" t="s">
        <v>975</v>
      </c>
      <c r="D542" s="107">
        <v>1990</v>
      </c>
      <c r="E542" s="107">
        <v>1692</v>
      </c>
      <c r="F542" s="107">
        <v>1493</v>
      </c>
      <c r="G542" s="107"/>
      <c r="H542" s="107" t="str">
        <f>G542*E542</f>
        <v>0</v>
      </c>
      <c r="I542" s="107" t="str">
        <f>G542*F542</f>
        <v>0</v>
      </c>
    </row>
    <row r="543" spans="1:13">
      <c r="A543" s="107">
        <v>2332</v>
      </c>
      <c r="B543" s="107" t="s">
        <v>976</v>
      </c>
      <c r="C543" s="123" t="s">
        <v>977</v>
      </c>
      <c r="D543" s="107">
        <v>1549</v>
      </c>
      <c r="E543" s="107">
        <v>1317</v>
      </c>
      <c r="F543" s="107">
        <v>1162</v>
      </c>
      <c r="G543" s="107"/>
      <c r="H543" s="107" t="str">
        <f>G543*E543</f>
        <v>0</v>
      </c>
      <c r="I543" s="107" t="str">
        <f>G543*F543</f>
        <v>0</v>
      </c>
    </row>
    <row r="544" spans="1:13">
      <c r="A544" s="107">
        <v>2171</v>
      </c>
      <c r="B544" s="107" t="s">
        <v>978</v>
      </c>
      <c r="C544" s="123" t="s">
        <v>979</v>
      </c>
      <c r="D544" s="107">
        <v>1599</v>
      </c>
      <c r="E544" s="107">
        <v>1359</v>
      </c>
      <c r="F544" s="107">
        <v>1199</v>
      </c>
      <c r="G544" s="107"/>
      <c r="H544" s="107" t="str">
        <f>G544*E544</f>
        <v>0</v>
      </c>
      <c r="I544" s="107" t="str">
        <f>G544*F544</f>
        <v>0</v>
      </c>
    </row>
    <row r="545" spans="1:13">
      <c r="A545" s="107">
        <v>2174</v>
      </c>
      <c r="B545" s="107" t="s">
        <v>980</v>
      </c>
      <c r="C545" s="123" t="s">
        <v>981</v>
      </c>
      <c r="D545" s="107">
        <v>899</v>
      </c>
      <c r="E545" s="107">
        <v>764</v>
      </c>
      <c r="F545" s="107">
        <v>674</v>
      </c>
      <c r="G545" s="107"/>
      <c r="H545" s="107" t="str">
        <f>G545*E545</f>
        <v>0</v>
      </c>
      <c r="I545" s="107" t="str">
        <f>G545*F545</f>
        <v>0</v>
      </c>
    </row>
    <row r="546" spans="1:13">
      <c r="A546" s="107">
        <v>2166</v>
      </c>
      <c r="B546" s="107" t="s">
        <v>982</v>
      </c>
      <c r="C546" s="123" t="s">
        <v>983</v>
      </c>
      <c r="D546" s="107">
        <v>2199</v>
      </c>
      <c r="E546" s="107">
        <v>1869</v>
      </c>
      <c r="F546" s="107">
        <v>1649</v>
      </c>
      <c r="G546" s="107"/>
      <c r="H546" s="107" t="str">
        <f>G546*E546</f>
        <v>0</v>
      </c>
      <c r="I546" s="107" t="str">
        <f>G546*F546</f>
        <v>0</v>
      </c>
    </row>
    <row r="547" spans="1:13">
      <c r="A547" s="107">
        <v>2047</v>
      </c>
      <c r="B547" s="107" t="s">
        <v>984</v>
      </c>
      <c r="C547" s="123" t="s">
        <v>985</v>
      </c>
      <c r="D547" s="107">
        <v>1899</v>
      </c>
      <c r="E547" s="107">
        <v>1614</v>
      </c>
      <c r="F547" s="107">
        <v>1424</v>
      </c>
      <c r="G547" s="107"/>
      <c r="H547" s="107" t="str">
        <f>G547*E547</f>
        <v>0</v>
      </c>
      <c r="I547" s="107" t="str">
        <f>G547*F547</f>
        <v>0</v>
      </c>
    </row>
    <row r="548" spans="1:13">
      <c r="A548" s="107">
        <v>2383</v>
      </c>
      <c r="B548" s="107" t="s">
        <v>986</v>
      </c>
      <c r="C548" s="123" t="s">
        <v>987</v>
      </c>
      <c r="D548" s="107">
        <v>1199</v>
      </c>
      <c r="E548" s="107">
        <v>1019</v>
      </c>
      <c r="F548" s="107">
        <v>899</v>
      </c>
      <c r="G548" s="107"/>
      <c r="H548" s="107" t="str">
        <f>G548*E548</f>
        <v>0</v>
      </c>
      <c r="I548" s="107" t="str">
        <f>G548*F548</f>
        <v>0</v>
      </c>
    </row>
    <row r="549" spans="1:13">
      <c r="A549" s="107">
        <v>2420</v>
      </c>
      <c r="B549" s="107" t="s">
        <v>988</v>
      </c>
      <c r="C549" s="123" t="s">
        <v>989</v>
      </c>
      <c r="D549" s="107">
        <v>2590</v>
      </c>
      <c r="E549" s="107">
        <v>2202</v>
      </c>
      <c r="F549" s="107">
        <v>1943</v>
      </c>
      <c r="G549" s="107"/>
      <c r="H549" s="107" t="str">
        <f>G549*E549</f>
        <v>0</v>
      </c>
      <c r="I549" s="107" t="str">
        <f>G549*F549</f>
        <v>0</v>
      </c>
    </row>
    <row r="550" spans="1:13">
      <c r="A550" s="107">
        <v>2179</v>
      </c>
      <c r="B550" s="107" t="s">
        <v>990</v>
      </c>
      <c r="C550" s="123" t="s">
        <v>991</v>
      </c>
      <c r="D550" s="107">
        <v>1699</v>
      </c>
      <c r="E550" s="107">
        <v>1444</v>
      </c>
      <c r="F550" s="107">
        <v>1274</v>
      </c>
      <c r="G550" s="107"/>
      <c r="H550" s="107" t="str">
        <f>G550*E550</f>
        <v>0</v>
      </c>
      <c r="I550" s="107" t="str">
        <f>G550*F550</f>
        <v>0</v>
      </c>
    </row>
    <row r="551" spans="1:13">
      <c r="A551" s="107">
        <v>2336</v>
      </c>
      <c r="B551" s="107" t="s">
        <v>992</v>
      </c>
      <c r="C551" s="123" t="s">
        <v>993</v>
      </c>
      <c r="D551" s="107">
        <v>2729</v>
      </c>
      <c r="E551" s="107">
        <v>2320</v>
      </c>
      <c r="F551" s="107">
        <v>2047</v>
      </c>
      <c r="G551" s="107"/>
      <c r="H551" s="107" t="str">
        <f>G551*E551</f>
        <v>0</v>
      </c>
      <c r="I551" s="107" t="str">
        <f>G551*F551</f>
        <v>0</v>
      </c>
    </row>
    <row r="552" spans="1:13">
      <c r="A552" s="107">
        <v>2421</v>
      </c>
      <c r="B552" s="107" t="s">
        <v>994</v>
      </c>
      <c r="C552" s="123" t="s">
        <v>995</v>
      </c>
      <c r="D552" s="107">
        <v>3099</v>
      </c>
      <c r="E552" s="107">
        <v>2634</v>
      </c>
      <c r="F552" s="107">
        <v>2324</v>
      </c>
      <c r="G552" s="107"/>
      <c r="H552" s="107" t="str">
        <f>G552*E552</f>
        <v>0</v>
      </c>
      <c r="I552" s="107" t="str">
        <f>G552*F552</f>
        <v>0</v>
      </c>
    </row>
    <row r="553" spans="1:13">
      <c r="A553" s="107">
        <v>2331</v>
      </c>
      <c r="B553" s="107" t="s">
        <v>996</v>
      </c>
      <c r="C553" s="123" t="s">
        <v>997</v>
      </c>
      <c r="D553" s="107">
        <v>1899</v>
      </c>
      <c r="E553" s="107">
        <v>1614</v>
      </c>
      <c r="F553" s="107">
        <v>1424</v>
      </c>
      <c r="G553" s="107"/>
      <c r="H553" s="107" t="str">
        <f>G553*E553</f>
        <v>0</v>
      </c>
      <c r="I553" s="107" t="str">
        <f>G553*F553</f>
        <v>0</v>
      </c>
    </row>
    <row r="554" spans="1:13">
      <c r="A554" s="107">
        <v>2526</v>
      </c>
      <c r="B554" s="107" t="s">
        <v>998</v>
      </c>
      <c r="C554" s="123" t="s">
        <v>999</v>
      </c>
      <c r="D554" s="107">
        <v>1199</v>
      </c>
      <c r="E554" s="107">
        <v>1019</v>
      </c>
      <c r="F554" s="107">
        <v>899</v>
      </c>
      <c r="G554" s="107"/>
      <c r="H554" s="107" t="str">
        <f>G554*E554</f>
        <v>0</v>
      </c>
      <c r="I554" s="107" t="str">
        <f>G554*F554</f>
        <v>0</v>
      </c>
    </row>
    <row r="555" spans="1:13">
      <c r="A555" s="107">
        <v>2249</v>
      </c>
      <c r="B555" s="107" t="s">
        <v>1000</v>
      </c>
      <c r="C555" s="123" t="s">
        <v>1001</v>
      </c>
      <c r="D555" s="107">
        <v>1199</v>
      </c>
      <c r="E555" s="107">
        <v>1019</v>
      </c>
      <c r="F555" s="107">
        <v>899</v>
      </c>
      <c r="G555" s="107"/>
      <c r="H555" s="107" t="str">
        <f>G555*E555</f>
        <v>0</v>
      </c>
      <c r="I555" s="107" t="str">
        <f>G555*F555</f>
        <v>0</v>
      </c>
    </row>
    <row r="556" spans="1:13">
      <c r="A556" s="107">
        <v>2248</v>
      </c>
      <c r="B556" s="107" t="s">
        <v>1002</v>
      </c>
      <c r="C556" s="123" t="s">
        <v>1003</v>
      </c>
      <c r="D556" s="107">
        <v>699</v>
      </c>
      <c r="E556" s="107">
        <v>594</v>
      </c>
      <c r="F556" s="107">
        <v>524</v>
      </c>
      <c r="G556" s="107"/>
      <c r="H556" s="107" t="str">
        <f>G556*E556</f>
        <v>0</v>
      </c>
      <c r="I556" s="107" t="str">
        <f>G556*F556</f>
        <v>0</v>
      </c>
    </row>
    <row r="557" spans="1:13">
      <c r="A557" s="107">
        <v>2246</v>
      </c>
      <c r="B557" s="107" t="s">
        <v>1004</v>
      </c>
      <c r="C557" s="123" t="s">
        <v>1005</v>
      </c>
      <c r="D557" s="107">
        <v>699</v>
      </c>
      <c r="E557" s="107">
        <v>594</v>
      </c>
      <c r="F557" s="107">
        <v>524</v>
      </c>
      <c r="G557" s="107"/>
      <c r="H557" s="107" t="str">
        <f>G557*E557</f>
        <v>0</v>
      </c>
      <c r="I557" s="107" t="str">
        <f>G557*F557</f>
        <v>0</v>
      </c>
    </row>
    <row r="558" spans="1:13">
      <c r="A558" s="107">
        <v>2337</v>
      </c>
      <c r="B558" s="107" t="s">
        <v>1006</v>
      </c>
      <c r="C558" s="123" t="s">
        <v>1007</v>
      </c>
      <c r="D558" s="107">
        <v>899</v>
      </c>
      <c r="E558" s="107">
        <v>764</v>
      </c>
      <c r="F558" s="107">
        <v>674</v>
      </c>
      <c r="G558" s="107"/>
      <c r="H558" s="107" t="str">
        <f>G558*E558</f>
        <v>0</v>
      </c>
      <c r="I558" s="107" t="str">
        <f>G558*F558</f>
        <v>0</v>
      </c>
    </row>
    <row r="559" spans="1:13">
      <c r="A559" s="107">
        <v>2498</v>
      </c>
      <c r="B559" s="107" t="s">
        <v>1008</v>
      </c>
      <c r="C559" s="123" t="s">
        <v>1009</v>
      </c>
      <c r="D559" s="107">
        <v>3999</v>
      </c>
      <c r="E559" s="107">
        <v>3399</v>
      </c>
      <c r="F559" s="107">
        <v>2999</v>
      </c>
      <c r="G559" s="107"/>
      <c r="H559" s="107" t="str">
        <f>G559*E559</f>
        <v>0</v>
      </c>
      <c r="I559" s="107" t="str">
        <f>G559*F559</f>
        <v>0</v>
      </c>
    </row>
    <row r="560" spans="1:13">
      <c r="A560" s="107">
        <v>2169</v>
      </c>
      <c r="B560" s="107" t="s">
        <v>1010</v>
      </c>
      <c r="C560" s="123" t="s">
        <v>1011</v>
      </c>
      <c r="D560" s="107">
        <v>1499</v>
      </c>
      <c r="E560" s="107">
        <v>1274</v>
      </c>
      <c r="F560" s="107">
        <v>1124</v>
      </c>
      <c r="G560" s="107"/>
      <c r="H560" s="107" t="str">
        <f>G560*E560</f>
        <v>0</v>
      </c>
      <c r="I560" s="107" t="str">
        <f>G560*F560</f>
        <v>0</v>
      </c>
    </row>
    <row r="561" spans="1:13">
      <c r="A561" s="107">
        <v>2176</v>
      </c>
      <c r="B561" s="107" t="s">
        <v>1012</v>
      </c>
      <c r="C561" s="123" t="s">
        <v>1013</v>
      </c>
      <c r="D561" s="107">
        <v>849</v>
      </c>
      <c r="E561" s="107">
        <v>722</v>
      </c>
      <c r="F561" s="107">
        <v>637</v>
      </c>
      <c r="G561" s="107"/>
      <c r="H561" s="107" t="str">
        <f>G561*E561</f>
        <v>0</v>
      </c>
      <c r="I561" s="107" t="str">
        <f>G561*F561</f>
        <v>0</v>
      </c>
    </row>
    <row r="562" spans="1:13">
      <c r="A562" s="107">
        <v>2527</v>
      </c>
      <c r="B562" s="107" t="s">
        <v>1014</v>
      </c>
      <c r="C562" s="123" t="s">
        <v>1015</v>
      </c>
      <c r="D562" s="107">
        <v>999</v>
      </c>
      <c r="E562" s="107">
        <v>849</v>
      </c>
      <c r="F562" s="107">
        <v>749</v>
      </c>
      <c r="G562" s="107"/>
      <c r="H562" s="107" t="str">
        <f>G562*E562</f>
        <v>0</v>
      </c>
      <c r="I562" s="107" t="str">
        <f>G562*F562</f>
        <v>0</v>
      </c>
    </row>
    <row r="563" spans="1:13">
      <c r="A563" s="107">
        <v>2170</v>
      </c>
      <c r="B563" s="107" t="s">
        <v>1016</v>
      </c>
      <c r="C563" s="123" t="s">
        <v>1017</v>
      </c>
      <c r="D563" s="107">
        <v>1799</v>
      </c>
      <c r="E563" s="107">
        <v>1529</v>
      </c>
      <c r="F563" s="107">
        <v>1349</v>
      </c>
      <c r="G563" s="107"/>
      <c r="H563" s="107" t="str">
        <f>G563*E563</f>
        <v>0</v>
      </c>
      <c r="I563" s="107" t="str">
        <f>G563*F563</f>
        <v>0</v>
      </c>
    </row>
    <row r="564" spans="1:13">
      <c r="A564" s="107">
        <v>2528</v>
      </c>
      <c r="B564" s="107" t="s">
        <v>1018</v>
      </c>
      <c r="C564" s="123" t="s">
        <v>1019</v>
      </c>
      <c r="D564" s="107">
        <v>999</v>
      </c>
      <c r="E564" s="107">
        <v>849</v>
      </c>
      <c r="F564" s="107">
        <v>749</v>
      </c>
      <c r="G564" s="107"/>
      <c r="H564" s="107" t="str">
        <f>G564*E564</f>
        <v>0</v>
      </c>
      <c r="I564" s="107" t="str">
        <f>G564*F564</f>
        <v>0</v>
      </c>
    </row>
    <row r="565" spans="1:13">
      <c r="A565" s="107">
        <v>2382</v>
      </c>
      <c r="B565" s="107" t="s">
        <v>1020</v>
      </c>
      <c r="C565" s="123" t="s">
        <v>1021</v>
      </c>
      <c r="D565" s="107">
        <v>699</v>
      </c>
      <c r="E565" s="107">
        <v>594</v>
      </c>
      <c r="F565" s="107">
        <v>524</v>
      </c>
      <c r="G565" s="107"/>
      <c r="H565" s="107" t="str">
        <f>G565*E565</f>
        <v>0</v>
      </c>
      <c r="I565" s="107" t="str">
        <f>G565*F565</f>
        <v>0</v>
      </c>
    </row>
    <row r="566" spans="1:13">
      <c r="A566" s="107">
        <v>2529</v>
      </c>
      <c r="B566" s="107" t="s">
        <v>1022</v>
      </c>
      <c r="C566" s="123" t="s">
        <v>1023</v>
      </c>
      <c r="D566" s="107">
        <v>699</v>
      </c>
      <c r="E566" s="107">
        <v>594</v>
      </c>
      <c r="F566" s="107">
        <v>524</v>
      </c>
      <c r="G566" s="107"/>
      <c r="H566" s="107" t="str">
        <f>G566*E566</f>
        <v>0</v>
      </c>
      <c r="I566" s="107" t="str">
        <f>G566*F566</f>
        <v>0</v>
      </c>
    </row>
    <row r="567" spans="1:13">
      <c r="A567" s="107">
        <v>2533</v>
      </c>
      <c r="B567" s="107" t="s">
        <v>1024</v>
      </c>
      <c r="C567" s="123" t="s">
        <v>1025</v>
      </c>
      <c r="D567" s="107">
        <v>1499</v>
      </c>
      <c r="E567" s="107">
        <v>1274</v>
      </c>
      <c r="F567" s="107">
        <v>1124</v>
      </c>
      <c r="G567" s="107"/>
      <c r="H567" s="107" t="str">
        <f>G567*E567</f>
        <v>0</v>
      </c>
      <c r="I567" s="107" t="str">
        <f>G567*F567</f>
        <v>0</v>
      </c>
    </row>
    <row r="568" spans="1:13">
      <c r="A568" s="107">
        <v>2532</v>
      </c>
      <c r="B568" s="107" t="s">
        <v>1026</v>
      </c>
      <c r="C568" s="123" t="s">
        <v>1027</v>
      </c>
      <c r="D568" s="107">
        <v>499</v>
      </c>
      <c r="E568" s="107">
        <v>424</v>
      </c>
      <c r="F568" s="107">
        <v>374</v>
      </c>
      <c r="G568" s="107"/>
      <c r="H568" s="107" t="str">
        <f>G568*E568</f>
        <v>0</v>
      </c>
      <c r="I568" s="107" t="str">
        <f>G568*F568</f>
        <v>0</v>
      </c>
    </row>
    <row r="569" spans="1:13">
      <c r="A569" s="29"/>
      <c r="B569" s="29"/>
      <c r="C569" s="30" t="s">
        <v>1028</v>
      </c>
      <c r="D569" s="29"/>
      <c r="E569" s="29" t="s">
        <v>102</v>
      </c>
      <c r="F569" s="29" t="s">
        <v>103</v>
      </c>
      <c r="G569" s="29"/>
      <c r="H569" s="29"/>
      <c r="I569" s="29"/>
    </row>
    <row r="570" spans="1:13">
      <c r="A570" s="107">
        <v>1544</v>
      </c>
      <c r="B570" s="107">
        <v>5729</v>
      </c>
      <c r="C570" s="123" t="s">
        <v>1029</v>
      </c>
      <c r="D570" s="107">
        <v>1650</v>
      </c>
      <c r="E570" s="107">
        <v>1403</v>
      </c>
      <c r="F570" s="107">
        <v>1238</v>
      </c>
      <c r="G570" s="107"/>
      <c r="H570" s="107" t="str">
        <f>G570*E570</f>
        <v>0</v>
      </c>
      <c r="I570" s="107" t="str">
        <f>G570*F570</f>
        <v>0</v>
      </c>
    </row>
    <row r="571" spans="1:13">
      <c r="A571" s="107">
        <v>2044</v>
      </c>
      <c r="B571" s="107" t="s">
        <v>1030</v>
      </c>
      <c r="C571" s="123" t="s">
        <v>1031</v>
      </c>
      <c r="D571" s="107">
        <v>480</v>
      </c>
      <c r="E571" s="107">
        <v>408</v>
      </c>
      <c r="F571" s="107">
        <v>360</v>
      </c>
      <c r="G571" s="107"/>
      <c r="H571" s="107" t="str">
        <f>G571*E571</f>
        <v>0</v>
      </c>
      <c r="I571" s="107" t="str">
        <f>G571*F571</f>
        <v>0</v>
      </c>
    </row>
    <row r="572" spans="1:13">
      <c r="A572" s="107">
        <v>1427</v>
      </c>
      <c r="B572" s="107" t="s">
        <v>1032</v>
      </c>
      <c r="C572" s="123" t="s">
        <v>1033</v>
      </c>
      <c r="D572" s="107">
        <v>1200</v>
      </c>
      <c r="E572" s="107">
        <v>1020</v>
      </c>
      <c r="F572" s="107">
        <v>900</v>
      </c>
      <c r="G572" s="107"/>
      <c r="H572" s="107" t="str">
        <f>G572*E572</f>
        <v>0</v>
      </c>
      <c r="I572" s="107" t="str">
        <f>G572*F572</f>
        <v>0</v>
      </c>
    </row>
    <row r="573" spans="1:13">
      <c r="A573" s="29"/>
      <c r="B573" s="29"/>
      <c r="C573" s="30" t="s">
        <v>1034</v>
      </c>
      <c r="D573" s="29"/>
      <c r="E573" s="29" t="s">
        <v>102</v>
      </c>
      <c r="F573" s="29" t="s">
        <v>103</v>
      </c>
      <c r="G573" s="29"/>
      <c r="H573" s="29"/>
      <c r="I573" s="29"/>
    </row>
    <row r="574" spans="1:13">
      <c r="A574" s="107">
        <v>1443</v>
      </c>
      <c r="B574" s="107">
        <v>789431</v>
      </c>
      <c r="C574" s="123" t="s">
        <v>1035</v>
      </c>
      <c r="D574" s="107">
        <v>950</v>
      </c>
      <c r="E574" s="107">
        <v>808</v>
      </c>
      <c r="F574" s="107">
        <v>713</v>
      </c>
      <c r="G574" s="107"/>
      <c r="H574" s="107" t="str">
        <f>G574*E574</f>
        <v>0</v>
      </c>
      <c r="I574" s="107" t="str">
        <f>G574*F574</f>
        <v>0</v>
      </c>
    </row>
    <row r="575" spans="1:13">
      <c r="A575" s="29"/>
      <c r="B575" s="29"/>
      <c r="C575" s="30" t="s">
        <v>1036</v>
      </c>
      <c r="D575" s="29"/>
      <c r="E575" s="29" t="s">
        <v>102</v>
      </c>
      <c r="F575" s="29" t="s">
        <v>103</v>
      </c>
      <c r="G575" s="29"/>
      <c r="H575" s="29"/>
      <c r="I575" s="29"/>
    </row>
    <row r="576" spans="1:13">
      <c r="A576" s="107">
        <v>1024</v>
      </c>
      <c r="B576" s="107">
        <v>4057</v>
      </c>
      <c r="C576" s="123" t="s">
        <v>1037</v>
      </c>
      <c r="D576" s="107">
        <v>485</v>
      </c>
      <c r="E576" s="107">
        <v>412</v>
      </c>
      <c r="F576" s="107">
        <v>364</v>
      </c>
      <c r="G576" s="107"/>
      <c r="H576" s="107" t="str">
        <f>G576*E576</f>
        <v>0</v>
      </c>
      <c r="I576" s="107" t="str">
        <f>G576*F576</f>
        <v>0</v>
      </c>
    </row>
    <row r="577" spans="1:13">
      <c r="A577" s="107">
        <v>1905</v>
      </c>
      <c r="B577" s="107" t="s">
        <v>1038</v>
      </c>
      <c r="C577" s="123" t="s">
        <v>1039</v>
      </c>
      <c r="D577" s="107">
        <v>635</v>
      </c>
      <c r="E577" s="107">
        <v>540</v>
      </c>
      <c r="F577" s="107">
        <v>476</v>
      </c>
      <c r="G577" s="107"/>
      <c r="H577" s="107" t="str">
        <f>G577*E577</f>
        <v>0</v>
      </c>
      <c r="I577" s="107" t="str">
        <f>G577*F577</f>
        <v>0</v>
      </c>
    </row>
    <row r="578" spans="1:13">
      <c r="A578" s="107">
        <v>2530</v>
      </c>
      <c r="B578" s="107" t="s">
        <v>1040</v>
      </c>
      <c r="C578" s="123" t="s">
        <v>1041</v>
      </c>
      <c r="D578" s="107">
        <v>495</v>
      </c>
      <c r="E578" s="107">
        <v>421</v>
      </c>
      <c r="F578" s="107">
        <v>371</v>
      </c>
      <c r="G578" s="107"/>
      <c r="H578" s="107" t="str">
        <f>G578*E578</f>
        <v>0</v>
      </c>
      <c r="I578" s="107" t="str">
        <f>G578*F578</f>
        <v>0</v>
      </c>
    </row>
    <row r="579" spans="1:13">
      <c r="A579" s="107">
        <v>2446</v>
      </c>
      <c r="B579" s="107" t="s">
        <v>1042</v>
      </c>
      <c r="C579" s="123" t="s">
        <v>1043</v>
      </c>
      <c r="D579" s="107">
        <v>495</v>
      </c>
      <c r="E579" s="107">
        <v>421</v>
      </c>
      <c r="F579" s="107">
        <v>371</v>
      </c>
      <c r="G579" s="107"/>
      <c r="H579" s="107" t="str">
        <f>G579*E579</f>
        <v>0</v>
      </c>
      <c r="I579" s="107" t="str">
        <f>G579*F579</f>
        <v>0</v>
      </c>
    </row>
    <row r="580" spans="1:13">
      <c r="A580" s="107">
        <v>1439</v>
      </c>
      <c r="B580" s="107">
        <v>4820228590055</v>
      </c>
      <c r="C580" s="123" t="s">
        <v>1044</v>
      </c>
      <c r="D580" s="107">
        <v>1695</v>
      </c>
      <c r="E580" s="107">
        <v>1441</v>
      </c>
      <c r="F580" s="107">
        <v>1271</v>
      </c>
      <c r="G580" s="107"/>
      <c r="H580" s="107" t="str">
        <f>G580*E580</f>
        <v>0</v>
      </c>
      <c r="I580" s="107" t="str">
        <f>G580*F580</f>
        <v>0</v>
      </c>
    </row>
    <row r="581" spans="1:13">
      <c r="A581" s="107">
        <v>1292</v>
      </c>
      <c r="B581" s="107">
        <v>88310</v>
      </c>
      <c r="C581" s="123" t="s">
        <v>1045</v>
      </c>
      <c r="D581" s="107">
        <v>1846</v>
      </c>
      <c r="E581" s="107">
        <v>1569</v>
      </c>
      <c r="F581" s="107">
        <v>1385</v>
      </c>
      <c r="G581" s="107"/>
      <c r="H581" s="107" t="str">
        <f>G581*E581</f>
        <v>0</v>
      </c>
      <c r="I581" s="107" t="str">
        <f>G581*F581</f>
        <v>0</v>
      </c>
    </row>
    <row r="582" spans="1:13">
      <c r="A582" s="107">
        <v>2136</v>
      </c>
      <c r="B582" s="107" t="s">
        <v>1046</v>
      </c>
      <c r="C582" s="123" t="s">
        <v>1047</v>
      </c>
      <c r="D582" s="107">
        <v>1235</v>
      </c>
      <c r="E582" s="107">
        <v>1050</v>
      </c>
      <c r="F582" s="107">
        <v>926</v>
      </c>
      <c r="G582" s="107"/>
      <c r="H582" s="107" t="str">
        <f>G582*E582</f>
        <v>0</v>
      </c>
      <c r="I582" s="107" t="str">
        <f>G582*F582</f>
        <v>0</v>
      </c>
    </row>
    <row r="583" spans="1:13">
      <c r="A583" s="107">
        <v>2011</v>
      </c>
      <c r="B583" s="107" t="s">
        <v>1048</v>
      </c>
      <c r="C583" s="123" t="s">
        <v>1049</v>
      </c>
      <c r="D583" s="107">
        <v>995</v>
      </c>
      <c r="E583" s="107">
        <v>846</v>
      </c>
      <c r="F583" s="107">
        <v>746</v>
      </c>
      <c r="G583" s="107"/>
      <c r="H583" s="107" t="str">
        <f>G583*E583</f>
        <v>0</v>
      </c>
      <c r="I583" s="107" t="str">
        <f>G583*F583</f>
        <v>0</v>
      </c>
    </row>
    <row r="584" spans="1:13">
      <c r="A584" s="29"/>
      <c r="B584" s="29"/>
      <c r="C584" s="30" t="s">
        <v>1050</v>
      </c>
      <c r="D584" s="29"/>
      <c r="E584" s="29" t="s">
        <v>102</v>
      </c>
      <c r="F584" s="29" t="s">
        <v>103</v>
      </c>
      <c r="G584" s="29"/>
      <c r="H584" s="29"/>
      <c r="I584" s="29"/>
    </row>
    <row r="585" spans="1:13">
      <c r="A585" s="107">
        <v>1943</v>
      </c>
      <c r="B585" s="107" t="s">
        <v>1051</v>
      </c>
      <c r="C585" s="123" t="s">
        <v>1052</v>
      </c>
      <c r="D585" s="107">
        <v>1199</v>
      </c>
      <c r="E585" s="107">
        <v>1019</v>
      </c>
      <c r="F585" s="107">
        <v>899</v>
      </c>
      <c r="G585" s="107"/>
      <c r="H585" s="107" t="str">
        <f>G585*E585</f>
        <v>0</v>
      </c>
      <c r="I585" s="107" t="str">
        <f>G585*F585</f>
        <v>0</v>
      </c>
    </row>
    <row r="586" spans="1:13">
      <c r="A586" s="107">
        <v>1940</v>
      </c>
      <c r="B586" s="107" t="s">
        <v>1053</v>
      </c>
      <c r="C586" s="123" t="s">
        <v>1054</v>
      </c>
      <c r="D586" s="107">
        <v>1599</v>
      </c>
      <c r="E586" s="107">
        <v>1359</v>
      </c>
      <c r="F586" s="107">
        <v>1199</v>
      </c>
      <c r="G586" s="107"/>
      <c r="H586" s="107" t="str">
        <f>G586*E586</f>
        <v>0</v>
      </c>
      <c r="I586" s="107" t="str">
        <f>G586*F586</f>
        <v>0</v>
      </c>
    </row>
    <row r="587" spans="1:13">
      <c r="A587" s="29"/>
      <c r="B587" s="29"/>
      <c r="C587" s="30" t="s">
        <v>1055</v>
      </c>
      <c r="D587" s="29"/>
      <c r="E587" s="29" t="s">
        <v>102</v>
      </c>
      <c r="F587" s="29" t="s">
        <v>103</v>
      </c>
      <c r="G587" s="29"/>
      <c r="H587" s="29"/>
      <c r="I587" s="29"/>
    </row>
    <row r="588" spans="1:13">
      <c r="A588" s="107">
        <v>2302</v>
      </c>
      <c r="B588" s="107" t="s">
        <v>1056</v>
      </c>
      <c r="C588" s="123" t="s">
        <v>1057</v>
      </c>
      <c r="D588" s="107">
        <v>699</v>
      </c>
      <c r="E588" s="107">
        <v>594</v>
      </c>
      <c r="F588" s="107">
        <v>524</v>
      </c>
      <c r="G588" s="107"/>
      <c r="H588" s="107" t="str">
        <f>G588*E588</f>
        <v>0</v>
      </c>
      <c r="I588" s="107" t="str">
        <f>G588*F588</f>
        <v>0</v>
      </c>
    </row>
    <row r="589" spans="1:13">
      <c r="A589" s="107">
        <v>2491</v>
      </c>
      <c r="B589" s="107">
        <v>41017070</v>
      </c>
      <c r="C589" s="123" t="s">
        <v>1058</v>
      </c>
      <c r="D589" s="107">
        <v>899</v>
      </c>
      <c r="E589" s="107">
        <v>764</v>
      </c>
      <c r="F589" s="107">
        <v>674</v>
      </c>
      <c r="G589" s="107"/>
      <c r="H589" s="107" t="str">
        <f>G589*E589</f>
        <v>0</v>
      </c>
      <c r="I589" s="107" t="str">
        <f>G589*F589</f>
        <v>0</v>
      </c>
    </row>
    <row r="590" spans="1:13">
      <c r="A590" s="107">
        <v>1512</v>
      </c>
      <c r="B590" s="107" t="s">
        <v>1059</v>
      </c>
      <c r="C590" s="123" t="s">
        <v>1060</v>
      </c>
      <c r="D590" s="107">
        <v>1499</v>
      </c>
      <c r="E590" s="107">
        <v>1274</v>
      </c>
      <c r="F590" s="107">
        <v>1124</v>
      </c>
      <c r="G590" s="107"/>
      <c r="H590" s="107" t="str">
        <f>G590*E590</f>
        <v>0</v>
      </c>
      <c r="I590" s="107" t="str">
        <f>G590*F590</f>
        <v>0</v>
      </c>
    </row>
    <row r="591" spans="1:13">
      <c r="A591" s="107">
        <v>2305</v>
      </c>
      <c r="B591" s="107" t="s">
        <v>1061</v>
      </c>
      <c r="C591" s="123" t="s">
        <v>1062</v>
      </c>
      <c r="D591" s="107">
        <v>3299</v>
      </c>
      <c r="E591" s="107">
        <v>2804</v>
      </c>
      <c r="F591" s="107">
        <v>2474</v>
      </c>
      <c r="G591" s="107"/>
      <c r="H591" s="107" t="str">
        <f>G591*E591</f>
        <v>0</v>
      </c>
      <c r="I591" s="107" t="str">
        <f>G591*F591</f>
        <v>0</v>
      </c>
    </row>
    <row r="592" spans="1:13">
      <c r="A592" s="29"/>
      <c r="B592" s="29"/>
      <c r="C592" s="30" t="s">
        <v>1063</v>
      </c>
      <c r="D592" s="29"/>
      <c r="E592" s="29" t="s">
        <v>102</v>
      </c>
      <c r="F592" s="29" t="s">
        <v>103</v>
      </c>
      <c r="G592" s="29"/>
      <c r="H592" s="29"/>
      <c r="I592" s="29"/>
    </row>
    <row r="593" spans="1:13">
      <c r="A593" s="107">
        <v>1757</v>
      </c>
      <c r="B593" s="107" t="s">
        <v>1064</v>
      </c>
      <c r="C593" s="123" t="s">
        <v>1065</v>
      </c>
      <c r="D593" s="107">
        <v>1999</v>
      </c>
      <c r="E593" s="107">
        <v>1699</v>
      </c>
      <c r="F593" s="107">
        <v>1499</v>
      </c>
      <c r="G593" s="107"/>
      <c r="H593" s="107" t="str">
        <f>G593*E593</f>
        <v>0</v>
      </c>
      <c r="I593" s="107" t="str">
        <f>G593*F593</f>
        <v>0</v>
      </c>
    </row>
    <row r="594" spans="1:13">
      <c r="A594" s="107">
        <v>1945</v>
      </c>
      <c r="B594" s="107" t="s">
        <v>1066</v>
      </c>
      <c r="C594" s="123" t="s">
        <v>1067</v>
      </c>
      <c r="D594" s="107">
        <v>1499</v>
      </c>
      <c r="E594" s="107">
        <v>1274</v>
      </c>
      <c r="F594" s="107">
        <v>1124</v>
      </c>
      <c r="G594" s="107"/>
      <c r="H594" s="107" t="str">
        <f>G594*E594</f>
        <v>0</v>
      </c>
      <c r="I594" s="107" t="str">
        <f>G594*F594</f>
        <v>0</v>
      </c>
    </row>
    <row r="595" spans="1:13">
      <c r="A595" s="29"/>
      <c r="B595" s="29"/>
      <c r="C595" s="30" t="s">
        <v>1068</v>
      </c>
      <c r="D595" s="29"/>
      <c r="E595" s="29" t="s">
        <v>102</v>
      </c>
      <c r="F595" s="29" t="s">
        <v>103</v>
      </c>
      <c r="G595" s="29"/>
      <c r="H595" s="29"/>
      <c r="I595" s="29"/>
    </row>
    <row r="596" spans="1:13">
      <c r="A596" s="107">
        <v>2599</v>
      </c>
      <c r="B596" s="107" t="s">
        <v>1069</v>
      </c>
      <c r="C596" s="123" t="s">
        <v>1070</v>
      </c>
      <c r="D596" s="107">
        <v>585</v>
      </c>
      <c r="E596" s="107">
        <v>497</v>
      </c>
      <c r="F596" s="107">
        <v>439</v>
      </c>
      <c r="G596" s="107"/>
      <c r="H596" s="107" t="str">
        <f>G596*E596</f>
        <v>0</v>
      </c>
      <c r="I596" s="107" t="str">
        <f>G596*F596</f>
        <v>0</v>
      </c>
    </row>
    <row r="597" spans="1:13">
      <c r="A597" s="29"/>
      <c r="B597" s="29"/>
      <c r="C597" s="30" t="s">
        <v>1071</v>
      </c>
      <c r="D597" s="29"/>
      <c r="E597" s="29" t="s">
        <v>102</v>
      </c>
      <c r="F597" s="29" t="s">
        <v>103</v>
      </c>
      <c r="G597" s="29"/>
      <c r="H597" s="29"/>
      <c r="I597" s="29"/>
    </row>
    <row r="598" spans="1:13">
      <c r="A598" s="107">
        <v>2546</v>
      </c>
      <c r="B598" s="107">
        <v>170582</v>
      </c>
      <c r="C598" s="123" t="s">
        <v>1072</v>
      </c>
      <c r="D598" s="107">
        <v>595</v>
      </c>
      <c r="E598" s="107">
        <v>506</v>
      </c>
      <c r="F598" s="107">
        <v>446</v>
      </c>
      <c r="G598" s="107"/>
      <c r="H598" s="107" t="str">
        <f>G598*E598</f>
        <v>0</v>
      </c>
      <c r="I598" s="107" t="str">
        <f>G598*F598</f>
        <v>0</v>
      </c>
    </row>
    <row r="599" spans="1:13">
      <c r="A599" s="107">
        <v>2107</v>
      </c>
      <c r="B599" s="107" t="s">
        <v>1073</v>
      </c>
      <c r="C599" s="123" t="s">
        <v>1074</v>
      </c>
      <c r="D599" s="107">
        <v>595</v>
      </c>
      <c r="E599" s="107">
        <v>506</v>
      </c>
      <c r="F599" s="107">
        <v>446</v>
      </c>
      <c r="G599" s="107"/>
      <c r="H599" s="107" t="str">
        <f>G599*E599</f>
        <v>0</v>
      </c>
      <c r="I599" s="107" t="str">
        <f>G599*F599</f>
        <v>0</v>
      </c>
    </row>
    <row r="600" spans="1:13">
      <c r="A600" s="107">
        <v>1524</v>
      </c>
      <c r="B600" s="107" t="s">
        <v>1075</v>
      </c>
      <c r="C600" s="123" t="s">
        <v>1076</v>
      </c>
      <c r="D600" s="107">
        <v>595</v>
      </c>
      <c r="E600" s="107">
        <v>506</v>
      </c>
      <c r="F600" s="107">
        <v>446</v>
      </c>
      <c r="G600" s="107"/>
      <c r="H600" s="107" t="str">
        <f>G600*E600</f>
        <v>0</v>
      </c>
      <c r="I600" s="107" t="str">
        <f>G600*F600</f>
        <v>0</v>
      </c>
    </row>
    <row r="601" spans="1:13">
      <c r="A601" s="107">
        <v>1464</v>
      </c>
      <c r="B601" s="107">
        <v>160922</v>
      </c>
      <c r="C601" s="123" t="s">
        <v>1077</v>
      </c>
      <c r="D601" s="107">
        <v>595</v>
      </c>
      <c r="E601" s="107">
        <v>506</v>
      </c>
      <c r="F601" s="107">
        <v>446</v>
      </c>
      <c r="G601" s="107"/>
      <c r="H601" s="107" t="str">
        <f>G601*E601</f>
        <v>0</v>
      </c>
      <c r="I601" s="107" t="str">
        <f>G601*F601</f>
        <v>0</v>
      </c>
    </row>
    <row r="602" spans="1:13">
      <c r="A602" s="107">
        <v>2113</v>
      </c>
      <c r="B602" s="107" t="s">
        <v>1078</v>
      </c>
      <c r="C602" s="123" t="s">
        <v>1079</v>
      </c>
      <c r="D602" s="107">
        <v>460</v>
      </c>
      <c r="E602" s="107">
        <v>391</v>
      </c>
      <c r="F602" s="107">
        <v>345</v>
      </c>
      <c r="G602" s="107"/>
      <c r="H602" s="107" t="str">
        <f>G602*E602</f>
        <v>0</v>
      </c>
      <c r="I602" s="107" t="str">
        <f>G602*F602</f>
        <v>0</v>
      </c>
    </row>
    <row r="603" spans="1:13">
      <c r="A603" s="107">
        <v>1525</v>
      </c>
      <c r="B603" s="107" t="s">
        <v>1075</v>
      </c>
      <c r="C603" s="123" t="s">
        <v>1080</v>
      </c>
      <c r="D603" s="107">
        <v>595</v>
      </c>
      <c r="E603" s="107">
        <v>506</v>
      </c>
      <c r="F603" s="107">
        <v>446</v>
      </c>
      <c r="G603" s="107"/>
      <c r="H603" s="107" t="str">
        <f>G603*E603</f>
        <v>0</v>
      </c>
      <c r="I603" s="107" t="str">
        <f>G603*F603</f>
        <v>0</v>
      </c>
    </row>
    <row r="604" spans="1:13">
      <c r="A604" s="29"/>
      <c r="B604" s="29"/>
      <c r="C604" s="30" t="s">
        <v>1081</v>
      </c>
      <c r="D604" s="29"/>
      <c r="E604" s="29" t="s">
        <v>102</v>
      </c>
      <c r="F604" s="29" t="s">
        <v>103</v>
      </c>
      <c r="G604" s="29"/>
      <c r="H604" s="29"/>
      <c r="I604" s="29"/>
    </row>
    <row r="605" spans="1:13">
      <c r="A605" s="107">
        <v>2209</v>
      </c>
      <c r="B605" s="107">
        <v>601122900</v>
      </c>
      <c r="C605" s="123" t="s">
        <v>1082</v>
      </c>
      <c r="D605" s="107">
        <v>1750</v>
      </c>
      <c r="E605" s="107">
        <v>1488</v>
      </c>
      <c r="F605" s="107">
        <v>1313</v>
      </c>
      <c r="G605" s="107"/>
      <c r="H605" s="107" t="str">
        <f>G605*E605</f>
        <v>0</v>
      </c>
      <c r="I605" s="107" t="str">
        <f>G605*F605</f>
        <v>0</v>
      </c>
    </row>
    <row r="606" spans="1:13">
      <c r="A606" s="107">
        <v>2208</v>
      </c>
      <c r="B606" s="107">
        <v>601105101</v>
      </c>
      <c r="C606" s="123" t="s">
        <v>1083</v>
      </c>
      <c r="D606" s="107">
        <v>1499</v>
      </c>
      <c r="E606" s="107">
        <v>1274</v>
      </c>
      <c r="F606" s="107">
        <v>1124</v>
      </c>
      <c r="G606" s="107"/>
      <c r="H606" s="107" t="str">
        <f>G606*E606</f>
        <v>0</v>
      </c>
      <c r="I606" s="107" t="str">
        <f>G606*F606</f>
        <v>0</v>
      </c>
    </row>
    <row r="607" spans="1:13">
      <c r="A607" s="107">
        <v>2206</v>
      </c>
      <c r="B607" s="107">
        <v>601105125</v>
      </c>
      <c r="C607" s="123" t="s">
        <v>1084</v>
      </c>
      <c r="D607" s="107">
        <v>699</v>
      </c>
      <c r="E607" s="107">
        <v>594</v>
      </c>
      <c r="F607" s="107">
        <v>524</v>
      </c>
      <c r="G607" s="107"/>
      <c r="H607" s="107" t="str">
        <f>G607*E607</f>
        <v>0</v>
      </c>
      <c r="I607" s="107" t="str">
        <f>G607*F607</f>
        <v>0</v>
      </c>
    </row>
    <row r="608" spans="1:13">
      <c r="A608" s="107">
        <v>405</v>
      </c>
      <c r="B608" s="107">
        <v>601128400</v>
      </c>
      <c r="C608" s="123" t="s">
        <v>1085</v>
      </c>
      <c r="D608" s="107">
        <v>1699</v>
      </c>
      <c r="E608" s="107">
        <v>1444</v>
      </c>
      <c r="F608" s="107">
        <v>1274</v>
      </c>
      <c r="G608" s="107"/>
      <c r="H608" s="107" t="str">
        <f>G608*E608</f>
        <v>0</v>
      </c>
      <c r="I608" s="107" t="str">
        <f>G608*F608</f>
        <v>0</v>
      </c>
    </row>
    <row r="609" spans="1:13">
      <c r="A609" s="29"/>
      <c r="B609" s="29"/>
      <c r="C609" s="30" t="s">
        <v>1086</v>
      </c>
      <c r="D609" s="29"/>
      <c r="E609" s="29" t="s">
        <v>102</v>
      </c>
      <c r="F609" s="29" t="s">
        <v>103</v>
      </c>
      <c r="G609" s="29"/>
      <c r="H609" s="29"/>
      <c r="I609" s="29"/>
    </row>
    <row r="610" spans="1:13">
      <c r="A610" s="107">
        <v>1885</v>
      </c>
      <c r="B610" s="107" t="s">
        <v>1087</v>
      </c>
      <c r="C610" s="123" t="s">
        <v>1088</v>
      </c>
      <c r="D610" s="107">
        <v>445</v>
      </c>
      <c r="E610" s="107">
        <v>378</v>
      </c>
      <c r="F610" s="107">
        <v>334</v>
      </c>
      <c r="G610" s="107"/>
      <c r="H610" s="107" t="str">
        <f>G610*E610</f>
        <v>0</v>
      </c>
      <c r="I610" s="107" t="str">
        <f>G610*F610</f>
        <v>0</v>
      </c>
    </row>
    <row r="611" spans="1:13">
      <c r="A611" s="107">
        <v>1884</v>
      </c>
      <c r="B611" s="107" t="s">
        <v>1089</v>
      </c>
      <c r="C611" s="123" t="s">
        <v>1090</v>
      </c>
      <c r="D611" s="107">
        <v>445</v>
      </c>
      <c r="E611" s="107">
        <v>378</v>
      </c>
      <c r="F611" s="107">
        <v>334</v>
      </c>
      <c r="G611" s="107"/>
      <c r="H611" s="107" t="str">
        <f>G611*E611</f>
        <v>0</v>
      </c>
      <c r="I611" s="107" t="str">
        <f>G611*F611</f>
        <v>0</v>
      </c>
    </row>
    <row r="612" spans="1:13">
      <c r="A612" s="107">
        <v>2432</v>
      </c>
      <c r="B612" s="107" t="s">
        <v>1091</v>
      </c>
      <c r="C612" s="123" t="s">
        <v>1092</v>
      </c>
      <c r="D612" s="107">
        <v>895</v>
      </c>
      <c r="E612" s="107">
        <v>761</v>
      </c>
      <c r="F612" s="107">
        <v>671</v>
      </c>
      <c r="G612" s="107"/>
      <c r="H612" s="107" t="str">
        <f>G612*E612</f>
        <v>0</v>
      </c>
      <c r="I612" s="107" t="str">
        <f>G612*F612</f>
        <v>0</v>
      </c>
    </row>
    <row r="613" spans="1:13">
      <c r="A613" s="29"/>
      <c r="B613" s="29"/>
      <c r="C613" s="30" t="s">
        <v>1093</v>
      </c>
      <c r="D613" s="29"/>
      <c r="E613" s="29" t="s">
        <v>102</v>
      </c>
      <c r="F613" s="29" t="s">
        <v>103</v>
      </c>
      <c r="G613" s="29"/>
      <c r="H613" s="29"/>
      <c r="I613" s="29"/>
    </row>
    <row r="614" spans="1:13">
      <c r="A614" s="107">
        <v>2342</v>
      </c>
      <c r="B614" s="107" t="s">
        <v>1094</v>
      </c>
      <c r="C614" s="123" t="s">
        <v>1095</v>
      </c>
      <c r="D614" s="107">
        <v>1825</v>
      </c>
      <c r="E614" s="107">
        <v>1551</v>
      </c>
      <c r="F614" s="107">
        <v>1369</v>
      </c>
      <c r="G614" s="107"/>
      <c r="H614" s="107" t="str">
        <f>G614*E614</f>
        <v>0</v>
      </c>
      <c r="I614" s="107" t="str">
        <f>G614*F614</f>
        <v>0</v>
      </c>
    </row>
    <row r="615" spans="1:13">
      <c r="A615" s="29"/>
      <c r="B615" s="29"/>
      <c r="C615" s="30" t="s">
        <v>1096</v>
      </c>
      <c r="D615" s="29"/>
      <c r="E615" s="29" t="s">
        <v>102</v>
      </c>
      <c r="F615" s="29" t="s">
        <v>103</v>
      </c>
      <c r="G615" s="29"/>
      <c r="H615" s="29"/>
      <c r="I615" s="29"/>
    </row>
    <row r="616" spans="1:13">
      <c r="A616" s="107">
        <v>1375</v>
      </c>
      <c r="B616" s="107" t="s">
        <v>1097</v>
      </c>
      <c r="C616" s="123" t="s">
        <v>1098</v>
      </c>
      <c r="D616" s="107">
        <v>900</v>
      </c>
      <c r="E616" s="107">
        <v>765</v>
      </c>
      <c r="F616" s="107">
        <v>675</v>
      </c>
      <c r="G616" s="107"/>
      <c r="H616" s="107" t="str">
        <f>G616*E616</f>
        <v>0</v>
      </c>
      <c r="I616" s="107" t="str">
        <f>G616*F616</f>
        <v>0</v>
      </c>
    </row>
    <row r="617" spans="1:13">
      <c r="A617" s="29"/>
      <c r="B617" s="29"/>
      <c r="C617" s="30" t="s">
        <v>1099</v>
      </c>
      <c r="D617" s="29"/>
      <c r="E617" s="29" t="s">
        <v>102</v>
      </c>
      <c r="F617" s="29" t="s">
        <v>103</v>
      </c>
      <c r="G617" s="29"/>
      <c r="H617" s="29"/>
      <c r="I617" s="29"/>
    </row>
    <row r="618" spans="1:13">
      <c r="A618" s="107">
        <v>2255</v>
      </c>
      <c r="B618" s="107">
        <v>900088</v>
      </c>
      <c r="C618" s="123" t="s">
        <v>1100</v>
      </c>
      <c r="D618" s="107">
        <v>485</v>
      </c>
      <c r="E618" s="107">
        <v>412</v>
      </c>
      <c r="F618" s="107">
        <v>364</v>
      </c>
      <c r="G618" s="107"/>
      <c r="H618" s="107" t="str">
        <f>G618*E618</f>
        <v>0</v>
      </c>
      <c r="I618" s="107" t="str">
        <f>G618*F618</f>
        <v>0</v>
      </c>
    </row>
    <row r="619" spans="1:13">
      <c r="A619" s="29"/>
      <c r="B619" s="29"/>
      <c r="C619" s="30" t="s">
        <v>66</v>
      </c>
      <c r="D619" s="29"/>
      <c r="E619" s="29" t="s">
        <v>102</v>
      </c>
      <c r="F619" s="29" t="s">
        <v>103</v>
      </c>
      <c r="G619" s="29"/>
      <c r="H619" s="29"/>
      <c r="I619" s="29"/>
    </row>
    <row r="620" spans="1:13">
      <c r="A620" s="107">
        <v>2626</v>
      </c>
      <c r="B620" s="107" t="s">
        <v>1101</v>
      </c>
      <c r="C620" s="123" t="s">
        <v>1102</v>
      </c>
      <c r="D620" s="107">
        <v>645</v>
      </c>
      <c r="E620" s="107">
        <v>548</v>
      </c>
      <c r="F620" s="107">
        <v>484</v>
      </c>
      <c r="G620" s="107"/>
      <c r="H620" s="107" t="str">
        <f>G620*E620</f>
        <v>0</v>
      </c>
      <c r="I620" s="107" t="str">
        <f>G620*F620</f>
        <v>0</v>
      </c>
    </row>
    <row r="621" spans="1:13">
      <c r="A621" s="107">
        <v>2447</v>
      </c>
      <c r="B621" s="107">
        <v>900651</v>
      </c>
      <c r="C621" s="123" t="s">
        <v>1103</v>
      </c>
      <c r="D621" s="107">
        <v>849</v>
      </c>
      <c r="E621" s="107">
        <v>722</v>
      </c>
      <c r="F621" s="107">
        <v>637</v>
      </c>
      <c r="G621" s="107"/>
      <c r="H621" s="107" t="str">
        <f>G621*E621</f>
        <v>0</v>
      </c>
      <c r="I621" s="107" t="str">
        <f>G621*F621</f>
        <v>0</v>
      </c>
    </row>
    <row r="622" spans="1:13">
      <c r="A622" s="107">
        <v>2504</v>
      </c>
      <c r="B622" s="107">
        <v>900767</v>
      </c>
      <c r="C622" s="123" t="s">
        <v>1104</v>
      </c>
      <c r="D622" s="107">
        <v>799</v>
      </c>
      <c r="E622" s="107">
        <v>679</v>
      </c>
      <c r="F622" s="107">
        <v>599</v>
      </c>
      <c r="G622" s="107"/>
      <c r="H622" s="107" t="str">
        <f>G622*E622</f>
        <v>0</v>
      </c>
      <c r="I622" s="107" t="str">
        <f>G622*F622</f>
        <v>0</v>
      </c>
    </row>
    <row r="623" spans="1:13">
      <c r="A623" s="29"/>
      <c r="B623" s="29"/>
      <c r="C623" s="30" t="s">
        <v>1105</v>
      </c>
      <c r="D623" s="29"/>
      <c r="E623" s="29" t="s">
        <v>102</v>
      </c>
      <c r="F623" s="29" t="s">
        <v>103</v>
      </c>
      <c r="G623" s="29"/>
      <c r="H623" s="29"/>
      <c r="I623" s="29"/>
    </row>
    <row r="624" spans="1:13">
      <c r="A624" s="107">
        <v>2329</v>
      </c>
      <c r="B624" s="107" t="s">
        <v>1106</v>
      </c>
      <c r="C624" s="123" t="s">
        <v>1107</v>
      </c>
      <c r="D624" s="107">
        <v>1980</v>
      </c>
      <c r="E624" s="107">
        <v>1683</v>
      </c>
      <c r="F624" s="107">
        <v>1485</v>
      </c>
      <c r="G624" s="107"/>
      <c r="H624" s="107" t="str">
        <f>G624*E624</f>
        <v>0</v>
      </c>
      <c r="I624" s="107" t="str">
        <f>G624*F624</f>
        <v>0</v>
      </c>
    </row>
    <row r="625" spans="1:13">
      <c r="A625" s="107">
        <v>2328</v>
      </c>
      <c r="B625" s="107" t="s">
        <v>1108</v>
      </c>
      <c r="C625" s="123" t="s">
        <v>1109</v>
      </c>
      <c r="D625" s="107">
        <v>1750</v>
      </c>
      <c r="E625" s="107">
        <v>1488</v>
      </c>
      <c r="F625" s="107">
        <v>1313</v>
      </c>
      <c r="G625" s="107"/>
      <c r="H625" s="107" t="str">
        <f>G625*E625</f>
        <v>0</v>
      </c>
      <c r="I625" s="107" t="str">
        <f>G625*F625</f>
        <v>0</v>
      </c>
    </row>
    <row r="626" spans="1:13">
      <c r="A626" s="107">
        <v>2359</v>
      </c>
      <c r="B626" s="107" t="s">
        <v>1110</v>
      </c>
      <c r="C626" s="123" t="s">
        <v>1111</v>
      </c>
      <c r="D626" s="107">
        <v>980</v>
      </c>
      <c r="E626" s="107">
        <v>833</v>
      </c>
      <c r="F626" s="107">
        <v>735</v>
      </c>
      <c r="G626" s="107"/>
      <c r="H626" s="107" t="str">
        <f>G626*E626</f>
        <v>0</v>
      </c>
      <c r="I626" s="107" t="str">
        <f>G626*F626</f>
        <v>0</v>
      </c>
    </row>
    <row r="627" spans="1:13">
      <c r="A627" s="29"/>
      <c r="B627" s="29"/>
      <c r="C627" s="30" t="s">
        <v>1112</v>
      </c>
      <c r="D627" s="29"/>
      <c r="E627" s="29" t="s">
        <v>102</v>
      </c>
      <c r="F627" s="29" t="s">
        <v>103</v>
      </c>
      <c r="G627" s="29"/>
      <c r="H627" s="29"/>
      <c r="I627" s="29"/>
    </row>
    <row r="628" spans="1:13">
      <c r="A628" s="107">
        <v>2202</v>
      </c>
      <c r="B628" s="107" t="s">
        <v>1113</v>
      </c>
      <c r="C628" s="123" t="s">
        <v>1114</v>
      </c>
      <c r="D628" s="107">
        <v>1990</v>
      </c>
      <c r="E628" s="107">
        <v>1692</v>
      </c>
      <c r="F628" s="107">
        <v>1493</v>
      </c>
      <c r="G628" s="107"/>
      <c r="H628" s="107" t="str">
        <f>G628*E628</f>
        <v>0</v>
      </c>
      <c r="I628" s="107" t="str">
        <f>G628*F628</f>
        <v>0</v>
      </c>
    </row>
    <row r="629" spans="1:13">
      <c r="A629" s="107">
        <v>2354</v>
      </c>
      <c r="B629" s="107">
        <v>15031</v>
      </c>
      <c r="C629" s="123" t="s">
        <v>1115</v>
      </c>
      <c r="D629" s="107">
        <v>550</v>
      </c>
      <c r="E629" s="107">
        <v>468</v>
      </c>
      <c r="F629" s="107">
        <v>413</v>
      </c>
      <c r="G629" s="107"/>
      <c r="H629" s="107" t="str">
        <f>G629*E629</f>
        <v>0</v>
      </c>
      <c r="I629" s="107" t="str">
        <f>G629*F629</f>
        <v>0</v>
      </c>
    </row>
    <row r="630" spans="1:13">
      <c r="A630" s="107">
        <v>2204</v>
      </c>
      <c r="B630" s="107" t="s">
        <v>1116</v>
      </c>
      <c r="C630" s="123" t="s">
        <v>1117</v>
      </c>
      <c r="D630" s="107">
        <v>1690</v>
      </c>
      <c r="E630" s="107">
        <v>1437</v>
      </c>
      <c r="F630" s="107">
        <v>1268</v>
      </c>
      <c r="G630" s="107"/>
      <c r="H630" s="107" t="str">
        <f>G630*E630</f>
        <v>0</v>
      </c>
      <c r="I630" s="107" t="str">
        <f>G630*F630</f>
        <v>0</v>
      </c>
    </row>
    <row r="631" spans="1:13">
      <c r="A631" s="107">
        <v>2201</v>
      </c>
      <c r="B631" s="107" t="s">
        <v>1118</v>
      </c>
      <c r="C631" s="123" t="s">
        <v>1119</v>
      </c>
      <c r="D631" s="107">
        <v>1990</v>
      </c>
      <c r="E631" s="107">
        <v>1692</v>
      </c>
      <c r="F631" s="107">
        <v>1493</v>
      </c>
      <c r="G631" s="107"/>
      <c r="H631" s="107" t="str">
        <f>G631*E631</f>
        <v>0</v>
      </c>
      <c r="I631" s="107" t="str">
        <f>G631*F631</f>
        <v>0</v>
      </c>
    </row>
    <row r="632" spans="1:13">
      <c r="A632" s="107">
        <v>2300</v>
      </c>
      <c r="B632" s="107">
        <v>6404952</v>
      </c>
      <c r="C632" s="123" t="s">
        <v>1120</v>
      </c>
      <c r="D632" s="107">
        <v>2450</v>
      </c>
      <c r="E632" s="107">
        <v>2083</v>
      </c>
      <c r="F632" s="107">
        <v>1838</v>
      </c>
      <c r="G632" s="107"/>
      <c r="H632" s="107" t="str">
        <f>G632*E632</f>
        <v>0</v>
      </c>
      <c r="I632" s="107" t="str">
        <f>G632*F632</f>
        <v>0</v>
      </c>
    </row>
    <row r="633" spans="1:13">
      <c r="A633" s="107">
        <v>2298</v>
      </c>
      <c r="B633" s="107" t="s">
        <v>1121</v>
      </c>
      <c r="C633" s="123" t="s">
        <v>1122</v>
      </c>
      <c r="D633" s="107">
        <v>590</v>
      </c>
      <c r="E633" s="107">
        <v>502</v>
      </c>
      <c r="F633" s="107">
        <v>443</v>
      </c>
      <c r="G633" s="107"/>
      <c r="H633" s="107" t="str">
        <f>G633*E633</f>
        <v>0</v>
      </c>
      <c r="I633" s="107" t="str">
        <f>G633*F633</f>
        <v>0</v>
      </c>
    </row>
    <row r="634" spans="1:13">
      <c r="A634" s="29"/>
      <c r="B634" s="29"/>
      <c r="C634" s="30" t="s">
        <v>1123</v>
      </c>
      <c r="D634" s="29"/>
      <c r="E634" s="29" t="s">
        <v>102</v>
      </c>
      <c r="F634" s="29" t="s">
        <v>103</v>
      </c>
      <c r="G634" s="29"/>
      <c r="H634" s="29"/>
      <c r="I634" s="29"/>
    </row>
    <row r="635" spans="1:13">
      <c r="A635" s="107">
        <v>2479</v>
      </c>
      <c r="B635" s="107" t="s">
        <v>1124</v>
      </c>
      <c r="C635" s="123" t="s">
        <v>1125</v>
      </c>
      <c r="D635" s="107">
        <v>3550</v>
      </c>
      <c r="E635" s="107">
        <v>3018</v>
      </c>
      <c r="F635" s="107">
        <v>2663</v>
      </c>
      <c r="G635" s="107"/>
      <c r="H635" s="107" t="str">
        <f>G635*E635</f>
        <v>0</v>
      </c>
      <c r="I635" s="107" t="str">
        <f>G635*F635</f>
        <v>0</v>
      </c>
    </row>
    <row r="636" spans="1:13">
      <c r="A636" s="29"/>
      <c r="B636" s="29"/>
      <c r="C636" s="30" t="s">
        <v>1126</v>
      </c>
      <c r="D636" s="29"/>
      <c r="E636" s="29" t="s">
        <v>102</v>
      </c>
      <c r="F636" s="29" t="s">
        <v>103</v>
      </c>
      <c r="G636" s="29"/>
      <c r="H636" s="29"/>
      <c r="I636" s="29"/>
    </row>
    <row r="637" spans="1:13">
      <c r="A637" s="107">
        <v>536</v>
      </c>
      <c r="B637" s="107" t="s">
        <v>1127</v>
      </c>
      <c r="C637" s="123" t="s">
        <v>1128</v>
      </c>
      <c r="D637" s="107">
        <v>549</v>
      </c>
      <c r="E637" s="107">
        <v>467</v>
      </c>
      <c r="F637" s="107">
        <v>412</v>
      </c>
      <c r="G637" s="107"/>
      <c r="H637" s="107" t="str">
        <f>G637*E637</f>
        <v>0</v>
      </c>
      <c r="I637" s="107" t="str">
        <f>G637*F637</f>
        <v>0</v>
      </c>
    </row>
    <row r="638" spans="1:13">
      <c r="A638" s="29"/>
      <c r="B638" s="29"/>
      <c r="C638" s="30" t="s">
        <v>1129</v>
      </c>
      <c r="D638" s="29"/>
      <c r="E638" s="29" t="s">
        <v>102</v>
      </c>
      <c r="F638" s="29" t="s">
        <v>103</v>
      </c>
      <c r="G638" s="29"/>
      <c r="H638" s="29"/>
      <c r="I638" s="29"/>
    </row>
    <row r="639" spans="1:13">
      <c r="A639" s="107">
        <v>2551</v>
      </c>
      <c r="B639" s="107" t="s">
        <v>1130</v>
      </c>
      <c r="C639" s="123" t="s">
        <v>1131</v>
      </c>
      <c r="D639" s="107">
        <v>5500</v>
      </c>
      <c r="E639" s="107">
        <v>4675</v>
      </c>
      <c r="F639" s="107">
        <v>4125</v>
      </c>
      <c r="G639" s="107"/>
      <c r="H639" s="107" t="str">
        <f>G639*E639</f>
        <v>0</v>
      </c>
      <c r="I639" s="107" t="str">
        <f>G639*F639</f>
        <v>0</v>
      </c>
    </row>
    <row r="640" spans="1:13">
      <c r="A640" s="29"/>
      <c r="B640" s="29"/>
      <c r="C640" s="30" t="s">
        <v>1132</v>
      </c>
      <c r="D640" s="29"/>
      <c r="E640" s="29" t="s">
        <v>102</v>
      </c>
      <c r="F640" s="29" t="s">
        <v>103</v>
      </c>
      <c r="G640" s="29"/>
      <c r="H640" s="29"/>
      <c r="I640" s="29"/>
    </row>
    <row r="641" spans="1:13">
      <c r="A641" s="107">
        <v>1595</v>
      </c>
      <c r="B641" s="107" t="s">
        <v>1133</v>
      </c>
      <c r="C641" s="123" t="s">
        <v>1134</v>
      </c>
      <c r="D641" s="107">
        <v>999</v>
      </c>
      <c r="E641" s="107">
        <v>849</v>
      </c>
      <c r="F641" s="107">
        <v>749</v>
      </c>
      <c r="G641" s="107"/>
      <c r="H641" s="107" t="str">
        <f>G641*E641</f>
        <v>0</v>
      </c>
      <c r="I641" s="107" t="str">
        <f>G641*F641</f>
        <v>0</v>
      </c>
    </row>
    <row r="642" spans="1:13">
      <c r="A642" s="107">
        <v>1913</v>
      </c>
      <c r="B642" s="107">
        <v>919214</v>
      </c>
      <c r="C642" s="123" t="s">
        <v>1135</v>
      </c>
      <c r="D642" s="107">
        <v>999</v>
      </c>
      <c r="E642" s="107">
        <v>849</v>
      </c>
      <c r="F642" s="107">
        <v>749</v>
      </c>
      <c r="G642" s="107"/>
      <c r="H642" s="107" t="str">
        <f>G642*E642</f>
        <v>0</v>
      </c>
      <c r="I642" s="107" t="str">
        <f>G642*F642</f>
        <v>0</v>
      </c>
    </row>
    <row r="643" spans="1:13">
      <c r="A643" s="107">
        <v>1684</v>
      </c>
      <c r="B643" s="107">
        <v>360726</v>
      </c>
      <c r="C643" s="123" t="s">
        <v>1136</v>
      </c>
      <c r="D643" s="107">
        <v>899</v>
      </c>
      <c r="E643" s="107">
        <v>764</v>
      </c>
      <c r="F643" s="107">
        <v>674</v>
      </c>
      <c r="G643" s="107"/>
      <c r="H643" s="107" t="str">
        <f>G643*E643</f>
        <v>0</v>
      </c>
      <c r="I643" s="107" t="str">
        <f>G643*F643</f>
        <v>0</v>
      </c>
    </row>
    <row r="644" spans="1:13">
      <c r="A644" s="29"/>
      <c r="B644" s="29"/>
      <c r="C644" s="30" t="s">
        <v>1137</v>
      </c>
      <c r="D644" s="29"/>
      <c r="E644" s="29" t="s">
        <v>102</v>
      </c>
      <c r="F644" s="29" t="s">
        <v>103</v>
      </c>
      <c r="G644" s="29"/>
      <c r="H644" s="29"/>
      <c r="I644" s="29"/>
    </row>
    <row r="645" spans="1:13">
      <c r="A645" s="107">
        <v>2199</v>
      </c>
      <c r="B645" s="107" t="s">
        <v>1138</v>
      </c>
      <c r="C645" s="123" t="s">
        <v>1139</v>
      </c>
      <c r="D645" s="107">
        <v>399</v>
      </c>
      <c r="E645" s="107">
        <v>339</v>
      </c>
      <c r="F645" s="107">
        <v>299</v>
      </c>
      <c r="G645" s="107"/>
      <c r="H645" s="107" t="str">
        <f>G645*E645</f>
        <v>0</v>
      </c>
      <c r="I645" s="107" t="str">
        <f>G645*F645</f>
        <v>0</v>
      </c>
    </row>
    <row r="646" spans="1:13">
      <c r="A646" s="29"/>
      <c r="B646" s="29"/>
      <c r="C646" s="30" t="s">
        <v>1140</v>
      </c>
      <c r="D646" s="29"/>
      <c r="E646" s="29" t="s">
        <v>102</v>
      </c>
      <c r="F646" s="29" t="s">
        <v>103</v>
      </c>
      <c r="G646" s="29"/>
      <c r="H646" s="29"/>
      <c r="I646" s="29"/>
    </row>
    <row r="647" spans="1:13">
      <c r="A647" s="107">
        <v>2129</v>
      </c>
      <c r="B647" s="107">
        <v>6502328</v>
      </c>
      <c r="C647" s="123" t="s">
        <v>1141</v>
      </c>
      <c r="D647" s="107">
        <v>2499</v>
      </c>
      <c r="E647" s="107">
        <v>2124</v>
      </c>
      <c r="F647" s="107">
        <v>1874</v>
      </c>
      <c r="G647" s="107"/>
      <c r="H647" s="107" t="str">
        <f>G647*E647</f>
        <v>0</v>
      </c>
      <c r="I647" s="107" t="str">
        <f>G647*F647</f>
        <v>0</v>
      </c>
    </row>
    <row r="648" spans="1:13">
      <c r="A648" s="29"/>
      <c r="B648" s="29"/>
      <c r="C648" s="30" t="s">
        <v>1142</v>
      </c>
      <c r="D648" s="29"/>
      <c r="E648" s="29" t="s">
        <v>102</v>
      </c>
      <c r="F648" s="29" t="s">
        <v>103</v>
      </c>
      <c r="G648" s="29"/>
      <c r="H648" s="29"/>
      <c r="I648" s="29"/>
    </row>
    <row r="649" spans="1:13">
      <c r="A649" s="107">
        <v>2486</v>
      </c>
      <c r="B649" s="107" t="s">
        <v>1143</v>
      </c>
      <c r="C649" s="123" t="s">
        <v>1144</v>
      </c>
      <c r="D649" s="107">
        <v>650</v>
      </c>
      <c r="E649" s="107">
        <v>553</v>
      </c>
      <c r="F649" s="107">
        <v>488</v>
      </c>
      <c r="G649" s="107"/>
      <c r="H649" s="107" t="str">
        <f>G649*E649</f>
        <v>0</v>
      </c>
      <c r="I649" s="107" t="str">
        <f>G649*F649</f>
        <v>0</v>
      </c>
    </row>
    <row r="650" spans="1:13">
      <c r="A650" s="107"/>
      <c r="B650" s="107"/>
      <c r="C650" s="123"/>
      <c r="D650" s="107"/>
      <c r="E650" s="107"/>
      <c r="F650" s="107"/>
      <c r="G650" s="107"/>
      <c r="H650" s="107"/>
      <c r="I650" s="107"/>
    </row>
    <row r="651" spans="1:13">
      <c r="A651" s="107"/>
      <c r="B651" s="107"/>
      <c r="C651" s="123"/>
      <c r="D651" s="107"/>
      <c r="E651" s="107"/>
      <c r="F651" s="107"/>
      <c r="G651" s="107"/>
      <c r="H651" s="107"/>
      <c r="I651" s="107"/>
    </row>
    <row r="652" spans="1:13">
      <c r="A652" s="107"/>
      <c r="B652" s="107"/>
      <c r="C652" s="123"/>
      <c r="D652" s="107"/>
      <c r="E652" s="107"/>
      <c r="F652" s="107"/>
      <c r="G652" s="107"/>
      <c r="H652" s="107"/>
      <c r="I652" s="107"/>
    </row>
    <row r="653" spans="1:13">
      <c r="A653" s="107"/>
      <c r="B653" s="107"/>
      <c r="C653" s="123"/>
      <c r="D653" s="107"/>
      <c r="E653" s="107"/>
      <c r="F653" s="107"/>
      <c r="G653" s="107"/>
      <c r="H653" s="107"/>
      <c r="I653" s="107"/>
    </row>
    <row r="654" spans="1:13">
      <c r="A654" s="107"/>
      <c r="B654" s="107"/>
      <c r="C654" s="123"/>
      <c r="D654" s="107"/>
      <c r="E654" s="107"/>
      <c r="F654" s="107"/>
      <c r="G654" s="107"/>
      <c r="H654" s="107"/>
      <c r="I654" s="107"/>
    </row>
    <row r="655" spans="1:13">
      <c r="A655" s="107"/>
      <c r="B655" s="107"/>
      <c r="C655" s="123"/>
      <c r="D655" s="107"/>
      <c r="E655" s="107"/>
      <c r="F655" s="107"/>
      <c r="G655" s="107"/>
      <c r="H655" s="107"/>
      <c r="I655" s="107"/>
    </row>
    <row r="656" spans="1:13">
      <c r="A656" s="107"/>
      <c r="B656" s="107"/>
      <c r="C656" s="123"/>
      <c r="D656" s="107"/>
      <c r="E656" s="107"/>
      <c r="F656" s="107"/>
      <c r="G656" s="107"/>
      <c r="H656" s="107"/>
      <c r="I656" s="107"/>
    </row>
    <row r="657" spans="1:13">
      <c r="G657" s="103" t="str">
        <f>SUM(G58:G656)</f>
        <v>0</v>
      </c>
      <c r="H657" s="103" t="str">
        <f>SUM(H58:H656)</f>
        <v>0</v>
      </c>
      <c r="I657" s="103" t="str">
        <f>SUM(I58:I656)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7:I57"/>
  <mergeCells>
    <mergeCell ref="D1:E1"/>
    <mergeCell ref="F1:G1"/>
  </mergeCells>
  <hyperlinks>
    <hyperlink ref="K19" r:id="rId_hyperlink_1"/>
    <hyperlink ref="K20" r:id="rId_hyperlink_2"/>
    <hyperlink ref="K22" r:id="rId_hyperlink_3"/>
    <hyperlink ref="K9" r:id="rId_hyperlink_4"/>
    <hyperlink ref="K14" r:id="rId_hyperlink_5"/>
    <hyperlink ref="C15" r:id="rId_hyperlink_6"/>
    <hyperlink ref="C16" r:id="rId_hyperlink_7"/>
    <hyperlink ref="C14" r:id="rId_hyperlink_8"/>
    <hyperlink ref="C9" r:id="rId_hyperlink_9"/>
    <hyperlink ref="C19" r:id="rId_hyperlink_10"/>
    <hyperlink ref="C20" r:id="rId_hyperlink_11"/>
    <hyperlink ref="C22" r:id="rId_hyperlink_12"/>
    <hyperlink ref="K15" r:id="rId_hyperlink_13"/>
    <hyperlink ref="K16" r:id="rId_hyperlink_14"/>
    <hyperlink ref="C17" r:id="rId_hyperlink_15"/>
    <hyperlink ref="K17" r:id="rId_hyperlink_16"/>
    <hyperlink ref="K32" r:id="rId_hyperlink_17"/>
    <hyperlink ref="C32" r:id="rId_hyperlink_18"/>
  </hyperlink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I21"/>
  <sheetViews>
    <sheetView tabSelected="0" workbookViewId="0" showGridLines="true" showRowColHeaders="1">
      <selection activeCell="A16" sqref="A16"/>
    </sheetView>
  </sheetViews>
  <sheetFormatPr defaultRowHeight="14.4" outlineLevelRow="0" outlineLevelCol="0"/>
  <cols>
    <col min="1" max="1" width="15" customWidth="true" style="0"/>
    <col min="2" max="2" width="15" customWidth="true" style="0"/>
    <col min="3" max="3" width="80" customWidth="true" style="0"/>
    <col min="4" max="4" width="10" customWidth="true" style="0"/>
    <col min="5" max="5" width="12" customWidth="true" style="0"/>
    <col min="6" max="6" width="10" customWidth="true" style="0"/>
    <col min="7" max="7" width="12" customWidth="true" style="0"/>
    <col min="8" max="8" width="12" customWidth="true" style="0"/>
    <col min="9" max="9" width="10" customWidth="true" style="0"/>
  </cols>
  <sheetData>
    <row r="1" spans="1:9" customHeight="1" ht="18.75">
      <c r="D1" s="101" t="s">
        <v>23</v>
      </c>
      <c r="E1" s="102"/>
      <c r="F1" s="56" t="s">
        <v>25</v>
      </c>
      <c r="G1" s="57"/>
    </row>
    <row r="2" spans="1:9" customHeight="1" ht="40">
      <c r="A2" s="124" t="s">
        <v>30</v>
      </c>
      <c r="B2" s="124" t="s">
        <v>31</v>
      </c>
      <c r="C2" s="124" t="s">
        <v>32</v>
      </c>
      <c r="D2" s="124" t="s">
        <v>34</v>
      </c>
      <c r="E2" s="124" t="s">
        <v>43</v>
      </c>
      <c r="F2" s="124" t="s">
        <v>99</v>
      </c>
      <c r="G2" s="124" t="s">
        <v>38</v>
      </c>
      <c r="H2" s="124" t="s">
        <v>45</v>
      </c>
      <c r="I2" s="124" t="s">
        <v>100</v>
      </c>
    </row>
    <row r="3" spans="1:9">
      <c r="A3" s="29"/>
      <c r="B3" s="29"/>
      <c r="C3" s="30" t="s">
        <v>1145</v>
      </c>
      <c r="D3" s="29"/>
      <c r="E3" s="29" t="s">
        <v>102</v>
      </c>
      <c r="F3" s="29" t="s">
        <v>103</v>
      </c>
      <c r="G3" s="29"/>
      <c r="H3" s="29"/>
      <c r="I3" s="29"/>
    </row>
    <row r="4" spans="1:9">
      <c r="A4" s="107">
        <v>1766</v>
      </c>
      <c r="B4" s="107">
        <v>515002</v>
      </c>
      <c r="C4" s="123" t="s">
        <v>1146</v>
      </c>
      <c r="D4" s="107">
        <v>550</v>
      </c>
      <c r="E4" s="107">
        <v>468</v>
      </c>
      <c r="F4" s="107">
        <v>413</v>
      </c>
      <c r="G4" s="107"/>
      <c r="H4" s="107" t="str">
        <f>G4*E4</f>
        <v>0</v>
      </c>
      <c r="I4" s="107" t="str">
        <f>G4*F4</f>
        <v>0</v>
      </c>
    </row>
    <row r="5" spans="1:9">
      <c r="A5" s="29"/>
      <c r="B5" s="29"/>
      <c r="C5" s="30" t="s">
        <v>1147</v>
      </c>
      <c r="D5" s="29"/>
      <c r="E5" s="29" t="s">
        <v>102</v>
      </c>
      <c r="F5" s="29" t="s">
        <v>103</v>
      </c>
      <c r="G5" s="29"/>
      <c r="H5" s="29"/>
      <c r="I5" s="29"/>
    </row>
    <row r="6" spans="1:9">
      <c r="A6" s="107">
        <v>898</v>
      </c>
      <c r="B6" s="107" t="s">
        <v>1148</v>
      </c>
      <c r="C6" s="123" t="s">
        <v>1149</v>
      </c>
      <c r="D6" s="107">
        <v>1049</v>
      </c>
      <c r="E6" s="107">
        <v>892</v>
      </c>
      <c r="F6" s="107">
        <v>787</v>
      </c>
      <c r="G6" s="107"/>
      <c r="H6" s="107" t="str">
        <f>G6*E6</f>
        <v>0</v>
      </c>
      <c r="I6" s="107" t="str">
        <f>G6*F6</f>
        <v>0</v>
      </c>
    </row>
    <row r="7" spans="1:9">
      <c r="A7" s="29"/>
      <c r="B7" s="29"/>
      <c r="C7" s="30" t="s">
        <v>1150</v>
      </c>
      <c r="D7" s="29"/>
      <c r="E7" s="29" t="s">
        <v>102</v>
      </c>
      <c r="F7" s="29" t="s">
        <v>103</v>
      </c>
      <c r="G7" s="29"/>
      <c r="H7" s="29"/>
      <c r="I7" s="29"/>
    </row>
    <row r="8" spans="1:9">
      <c r="A8" s="107">
        <v>2314</v>
      </c>
      <c r="B8" s="107" t="s">
        <v>1151</v>
      </c>
      <c r="C8" s="123" t="s">
        <v>1152</v>
      </c>
      <c r="D8" s="107">
        <v>249</v>
      </c>
      <c r="E8" s="107">
        <v>212</v>
      </c>
      <c r="F8" s="107">
        <v>187</v>
      </c>
      <c r="G8" s="107"/>
      <c r="H8" s="107" t="str">
        <f>G8*E8</f>
        <v>0</v>
      </c>
      <c r="I8" s="107" t="str">
        <f>G8*F8</f>
        <v>0</v>
      </c>
    </row>
    <row r="9" spans="1:9">
      <c r="A9" s="107">
        <v>1817</v>
      </c>
      <c r="B9" s="107" t="s">
        <v>1153</v>
      </c>
      <c r="C9" s="123" t="s">
        <v>1154</v>
      </c>
      <c r="D9" s="107">
        <v>249</v>
      </c>
      <c r="E9" s="107">
        <v>212</v>
      </c>
      <c r="F9" s="107">
        <v>187</v>
      </c>
      <c r="G9" s="107"/>
      <c r="H9" s="107" t="str">
        <f>G9*E9</f>
        <v>0</v>
      </c>
      <c r="I9" s="107" t="str">
        <f>G9*F9</f>
        <v>0</v>
      </c>
    </row>
    <row r="10" spans="1:9">
      <c r="A10" s="107">
        <v>2319</v>
      </c>
      <c r="B10" s="107" t="s">
        <v>1155</v>
      </c>
      <c r="C10" s="123" t="s">
        <v>1156</v>
      </c>
      <c r="D10" s="107">
        <v>249</v>
      </c>
      <c r="E10" s="107">
        <v>212</v>
      </c>
      <c r="F10" s="107">
        <v>187</v>
      </c>
      <c r="G10" s="107"/>
      <c r="H10" s="107" t="str">
        <f>G10*E10</f>
        <v>0</v>
      </c>
      <c r="I10" s="107" t="str">
        <f>G10*F10</f>
        <v>0</v>
      </c>
    </row>
    <row r="11" spans="1:9">
      <c r="A11" s="107">
        <v>870</v>
      </c>
      <c r="B11" s="107" t="s">
        <v>1157</v>
      </c>
      <c r="C11" s="123" t="s">
        <v>1158</v>
      </c>
      <c r="D11" s="107">
        <v>249</v>
      </c>
      <c r="E11" s="107">
        <v>212</v>
      </c>
      <c r="F11" s="107">
        <v>187</v>
      </c>
      <c r="G11" s="107"/>
      <c r="H11" s="107" t="str">
        <f>G11*E11</f>
        <v>0</v>
      </c>
      <c r="I11" s="107" t="str">
        <f>G11*F11</f>
        <v>0</v>
      </c>
    </row>
    <row r="12" spans="1:9">
      <c r="A12" s="107">
        <v>606</v>
      </c>
      <c r="B12" s="107" t="s">
        <v>1159</v>
      </c>
      <c r="C12" s="123" t="s">
        <v>1160</v>
      </c>
      <c r="D12" s="107">
        <v>179</v>
      </c>
      <c r="E12" s="107">
        <v>152</v>
      </c>
      <c r="F12" s="107">
        <v>134</v>
      </c>
      <c r="G12" s="107"/>
      <c r="H12" s="107" t="str">
        <f>G12*E12</f>
        <v>0</v>
      </c>
      <c r="I12" s="107" t="str">
        <f>G12*F12</f>
        <v>0</v>
      </c>
    </row>
    <row r="13" spans="1:9">
      <c r="A13" s="107">
        <v>697</v>
      </c>
      <c r="B13" s="107" t="s">
        <v>1161</v>
      </c>
      <c r="C13" s="123" t="s">
        <v>1162</v>
      </c>
      <c r="D13" s="107">
        <v>180</v>
      </c>
      <c r="E13" s="107">
        <v>153</v>
      </c>
      <c r="F13" s="107">
        <v>135</v>
      </c>
      <c r="G13" s="107"/>
      <c r="H13" s="107" t="str">
        <f>G13*E13</f>
        <v>0</v>
      </c>
      <c r="I13" s="107" t="str">
        <f>G13*F13</f>
        <v>0</v>
      </c>
    </row>
    <row r="14" spans="1:9">
      <c r="A14" s="107">
        <v>593</v>
      </c>
      <c r="B14" s="107" t="s">
        <v>1163</v>
      </c>
      <c r="C14" s="123" t="s">
        <v>1164</v>
      </c>
      <c r="D14" s="107">
        <v>249</v>
      </c>
      <c r="E14" s="107">
        <v>212</v>
      </c>
      <c r="F14" s="107">
        <v>187</v>
      </c>
      <c r="G14" s="107"/>
      <c r="H14" s="107" t="str">
        <f>G14*E14</f>
        <v>0</v>
      </c>
      <c r="I14" s="107" t="str">
        <f>G14*F14</f>
        <v>0</v>
      </c>
    </row>
    <row r="15" spans="1:9">
      <c r="A15" s="107">
        <v>598</v>
      </c>
      <c r="B15" s="107" t="s">
        <v>1165</v>
      </c>
      <c r="C15" s="123" t="s">
        <v>1166</v>
      </c>
      <c r="D15" s="107">
        <v>199</v>
      </c>
      <c r="E15" s="107">
        <v>169</v>
      </c>
      <c r="F15" s="107">
        <v>149</v>
      </c>
      <c r="G15" s="107"/>
      <c r="H15" s="107" t="str">
        <f>G15*E15</f>
        <v>0</v>
      </c>
      <c r="I15" s="107" t="str">
        <f>G15*F15</f>
        <v>0</v>
      </c>
    </row>
    <row r="16" spans="1:9">
      <c r="A16" s="29"/>
      <c r="B16" s="29"/>
      <c r="C16" s="30" t="s">
        <v>1167</v>
      </c>
      <c r="D16" s="29"/>
      <c r="E16" s="29" t="s">
        <v>102</v>
      </c>
      <c r="F16" s="29" t="s">
        <v>103</v>
      </c>
      <c r="G16" s="29"/>
      <c r="H16" s="29"/>
      <c r="I16" s="29"/>
    </row>
    <row r="17" spans="1:9">
      <c r="A17" s="107">
        <v>1822</v>
      </c>
      <c r="B17" s="107" t="s">
        <v>1168</v>
      </c>
      <c r="C17" s="123" t="s">
        <v>1169</v>
      </c>
      <c r="D17" s="107">
        <v>949</v>
      </c>
      <c r="E17" s="107">
        <v>807</v>
      </c>
      <c r="F17" s="107">
        <v>712</v>
      </c>
      <c r="G17" s="107"/>
      <c r="H17" s="107" t="str">
        <f>G17*E17</f>
        <v>0</v>
      </c>
      <c r="I17" s="107" t="str">
        <f>G17*F17</f>
        <v>0</v>
      </c>
    </row>
    <row r="18" spans="1:9">
      <c r="A18" s="107">
        <v>1570</v>
      </c>
      <c r="B18" s="107" t="s">
        <v>1170</v>
      </c>
      <c r="C18" s="123" t="s">
        <v>1171</v>
      </c>
      <c r="D18" s="107">
        <v>179</v>
      </c>
      <c r="E18" s="107">
        <v>152</v>
      </c>
      <c r="F18" s="107">
        <v>134</v>
      </c>
      <c r="G18" s="107"/>
      <c r="H18" s="107" t="str">
        <f>G18*E18</f>
        <v>0</v>
      </c>
      <c r="I18" s="107" t="str">
        <f>G18*F18</f>
        <v>0</v>
      </c>
    </row>
    <row r="19" spans="1:9">
      <c r="A19" s="107">
        <v>1569</v>
      </c>
      <c r="B19" s="107" t="s">
        <v>1172</v>
      </c>
      <c r="C19" s="123" t="s">
        <v>1173</v>
      </c>
      <c r="D19" s="107">
        <v>179</v>
      </c>
      <c r="E19" s="107">
        <v>152</v>
      </c>
      <c r="F19" s="107">
        <v>134</v>
      </c>
      <c r="G19" s="107"/>
      <c r="H19" s="107" t="str">
        <f>G19*E19</f>
        <v>0</v>
      </c>
      <c r="I19" s="107" t="str">
        <f>G19*F19</f>
        <v>0</v>
      </c>
    </row>
    <row r="20" spans="1:9">
      <c r="A20" s="107">
        <v>1567</v>
      </c>
      <c r="B20" s="107" t="s">
        <v>1174</v>
      </c>
      <c r="C20" s="123" t="s">
        <v>1175</v>
      </c>
      <c r="D20" s="107">
        <v>179</v>
      </c>
      <c r="E20" s="107">
        <v>152</v>
      </c>
      <c r="F20" s="107">
        <v>134</v>
      </c>
      <c r="G20" s="107"/>
      <c r="H20" s="107" t="str">
        <f>G20*E20</f>
        <v>0</v>
      </c>
      <c r="I20" s="107" t="str">
        <f>G20*F20</f>
        <v>0</v>
      </c>
    </row>
    <row r="21" spans="1:9">
      <c r="G21" s="103" t="str">
        <f>SUM(G3:G20)</f>
        <v>0</v>
      </c>
      <c r="H21" s="103" t="str">
        <f>SUM(H3:H20)</f>
        <v>0</v>
      </c>
      <c r="I21" s="103" t="str">
        <f>SUM(I3:I20)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I2"/>
  <mergeCells>
    <mergeCell ref="D1:E1"/>
    <mergeCell ref="F1:G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I69"/>
  <sheetViews>
    <sheetView tabSelected="0" workbookViewId="0" showGridLines="true" showRowColHeaders="1">
      <selection activeCell="A64" sqref="A64"/>
    </sheetView>
  </sheetViews>
  <sheetFormatPr defaultRowHeight="14.4" outlineLevelRow="0" outlineLevelCol="0"/>
  <cols>
    <col min="1" max="1" width="15" customWidth="true" style="0"/>
    <col min="2" max="2" width="15" customWidth="true" style="0"/>
    <col min="3" max="3" width="80" customWidth="true" style="0"/>
    <col min="4" max="4" width="10" customWidth="true" style="0"/>
    <col min="5" max="5" width="12" customWidth="true" style="0"/>
    <col min="6" max="6" width="10" customWidth="true" style="0"/>
    <col min="7" max="7" width="12" customWidth="true" style="0"/>
    <col min="8" max="8" width="12" customWidth="true" style="0"/>
    <col min="9" max="9" width="10" customWidth="true" style="0"/>
  </cols>
  <sheetData>
    <row r="1" spans="1:9" customHeight="1" ht="18.75">
      <c r="D1" s="101" t="s">
        <v>23</v>
      </c>
      <c r="E1" s="102"/>
      <c r="F1" s="56" t="s">
        <v>25</v>
      </c>
      <c r="G1" s="57"/>
    </row>
    <row r="2" spans="1:9" customHeight="1" ht="40">
      <c r="A2" s="124" t="s">
        <v>30</v>
      </c>
      <c r="B2" s="124" t="s">
        <v>31</v>
      </c>
      <c r="C2" s="124" t="s">
        <v>32</v>
      </c>
      <c r="D2" s="124" t="s">
        <v>34</v>
      </c>
      <c r="E2" s="124" t="s">
        <v>43</v>
      </c>
      <c r="F2" s="124" t="s">
        <v>99</v>
      </c>
      <c r="G2" s="124" t="s">
        <v>38</v>
      </c>
      <c r="H2" s="124" t="s">
        <v>45</v>
      </c>
      <c r="I2" s="124" t="s">
        <v>100</v>
      </c>
    </row>
    <row r="3" spans="1:9">
      <c r="A3" s="29"/>
      <c r="B3" s="29"/>
      <c r="C3" s="30" t="s">
        <v>260</v>
      </c>
      <c r="D3" s="29"/>
      <c r="E3" s="29" t="s">
        <v>102</v>
      </c>
      <c r="F3" s="29" t="s">
        <v>103</v>
      </c>
      <c r="G3" s="29"/>
      <c r="H3" s="29"/>
      <c r="I3" s="29"/>
    </row>
    <row r="4" spans="1:9">
      <c r="A4" s="107">
        <v>2243</v>
      </c>
      <c r="B4" s="107" t="s">
        <v>1176</v>
      </c>
      <c r="C4" s="123" t="s">
        <v>1177</v>
      </c>
      <c r="D4" s="107">
        <v>200</v>
      </c>
      <c r="E4" s="107">
        <v>170</v>
      </c>
      <c r="F4" s="107">
        <v>150</v>
      </c>
      <c r="G4" s="107"/>
      <c r="H4" s="107" t="str">
        <f>G4*E4</f>
        <v>0</v>
      </c>
      <c r="I4" s="107" t="str">
        <f>G4*F4</f>
        <v>0</v>
      </c>
    </row>
    <row r="5" spans="1:9">
      <c r="A5" s="107">
        <v>2192</v>
      </c>
      <c r="B5" s="107" t="s">
        <v>1178</v>
      </c>
      <c r="C5" s="123" t="s">
        <v>1179</v>
      </c>
      <c r="D5" s="107">
        <v>590</v>
      </c>
      <c r="E5" s="107">
        <v>502</v>
      </c>
      <c r="F5" s="107">
        <v>443</v>
      </c>
      <c r="G5" s="107"/>
      <c r="H5" s="107" t="str">
        <f>G5*E5</f>
        <v>0</v>
      </c>
      <c r="I5" s="107" t="str">
        <f>G5*F5</f>
        <v>0</v>
      </c>
    </row>
    <row r="6" spans="1:9">
      <c r="A6" s="107">
        <v>35</v>
      </c>
      <c r="B6" s="107">
        <v>160</v>
      </c>
      <c r="C6" s="123" t="s">
        <v>1180</v>
      </c>
      <c r="D6" s="107">
        <v>50</v>
      </c>
      <c r="E6" s="107">
        <v>43</v>
      </c>
      <c r="F6" s="107">
        <v>38</v>
      </c>
      <c r="G6" s="107"/>
      <c r="H6" s="107" t="str">
        <f>G6*E6</f>
        <v>0</v>
      </c>
      <c r="I6" s="107" t="str">
        <f>G6*F6</f>
        <v>0</v>
      </c>
    </row>
    <row r="7" spans="1:9">
      <c r="A7" s="29"/>
      <c r="B7" s="29"/>
      <c r="C7" s="30" t="s">
        <v>369</v>
      </c>
      <c r="D7" s="29"/>
      <c r="E7" s="29" t="s">
        <v>102</v>
      </c>
      <c r="F7" s="29" t="s">
        <v>103</v>
      </c>
      <c r="G7" s="29"/>
      <c r="H7" s="29"/>
      <c r="I7" s="29"/>
    </row>
    <row r="8" spans="1:9">
      <c r="A8" s="107">
        <v>2027</v>
      </c>
      <c r="B8" s="107" t="s">
        <v>1181</v>
      </c>
      <c r="C8" s="123" t="s">
        <v>1182</v>
      </c>
      <c r="D8" s="107">
        <v>150</v>
      </c>
      <c r="E8" s="107">
        <v>128</v>
      </c>
      <c r="F8" s="107">
        <v>113</v>
      </c>
      <c r="G8" s="107"/>
      <c r="H8" s="107" t="str">
        <f>G8*E8</f>
        <v>0</v>
      </c>
      <c r="I8" s="107" t="str">
        <f>G8*F8</f>
        <v>0</v>
      </c>
    </row>
    <row r="9" spans="1:9">
      <c r="A9" s="107">
        <v>2028</v>
      </c>
      <c r="B9" s="107" t="s">
        <v>1183</v>
      </c>
      <c r="C9" s="123" t="s">
        <v>1184</v>
      </c>
      <c r="D9" s="107">
        <v>75</v>
      </c>
      <c r="E9" s="107">
        <v>64</v>
      </c>
      <c r="F9" s="107">
        <v>56</v>
      </c>
      <c r="G9" s="107"/>
      <c r="H9" s="107" t="str">
        <f>G9*E9</f>
        <v>0</v>
      </c>
      <c r="I9" s="107" t="str">
        <f>G9*F9</f>
        <v>0</v>
      </c>
    </row>
    <row r="10" spans="1:9">
      <c r="A10" s="107">
        <v>2617</v>
      </c>
      <c r="B10" s="107">
        <v>777</v>
      </c>
      <c r="C10" s="123" t="s">
        <v>1185</v>
      </c>
      <c r="D10" s="107">
        <v>50</v>
      </c>
      <c r="E10" s="107">
        <v>43</v>
      </c>
      <c r="F10" s="107">
        <v>38</v>
      </c>
      <c r="G10" s="107"/>
      <c r="H10" s="107" t="str">
        <f>G10*E10</f>
        <v>0</v>
      </c>
      <c r="I10" s="107" t="str">
        <f>G10*F10</f>
        <v>0</v>
      </c>
    </row>
    <row r="11" spans="1:9">
      <c r="A11" s="107">
        <v>2477</v>
      </c>
      <c r="B11" s="107" t="s">
        <v>1186</v>
      </c>
      <c r="C11" s="123" t="s">
        <v>1187</v>
      </c>
      <c r="D11" s="107">
        <v>190</v>
      </c>
      <c r="E11" s="107">
        <v>162</v>
      </c>
      <c r="F11" s="107">
        <v>143</v>
      </c>
      <c r="G11" s="107"/>
      <c r="H11" s="107" t="str">
        <f>G11*E11</f>
        <v>0</v>
      </c>
      <c r="I11" s="107" t="str">
        <f>G11*F11</f>
        <v>0</v>
      </c>
    </row>
    <row r="12" spans="1:9">
      <c r="A12" s="107">
        <v>2036</v>
      </c>
      <c r="B12" s="107" t="s">
        <v>1188</v>
      </c>
      <c r="C12" s="123" t="s">
        <v>1189</v>
      </c>
      <c r="D12" s="107">
        <v>60</v>
      </c>
      <c r="E12" s="107">
        <v>51</v>
      </c>
      <c r="F12" s="107">
        <v>45</v>
      </c>
      <c r="G12" s="107"/>
      <c r="H12" s="107" t="str">
        <f>G12*E12</f>
        <v>0</v>
      </c>
      <c r="I12" s="107" t="str">
        <f>G12*F12</f>
        <v>0</v>
      </c>
    </row>
    <row r="13" spans="1:9">
      <c r="A13" s="107">
        <v>2349</v>
      </c>
      <c r="B13" s="107" t="s">
        <v>1190</v>
      </c>
      <c r="C13" s="123" t="s">
        <v>1191</v>
      </c>
      <c r="D13" s="107">
        <v>65</v>
      </c>
      <c r="E13" s="107">
        <v>55</v>
      </c>
      <c r="F13" s="107">
        <v>49</v>
      </c>
      <c r="G13" s="107"/>
      <c r="H13" s="107" t="str">
        <f>G13*E13</f>
        <v>0</v>
      </c>
      <c r="I13" s="107" t="str">
        <f>G13*F13</f>
        <v>0</v>
      </c>
    </row>
    <row r="14" spans="1:9">
      <c r="A14" s="107">
        <v>1352</v>
      </c>
      <c r="B14" s="107" t="s">
        <v>1192</v>
      </c>
      <c r="C14" s="123" t="s">
        <v>1193</v>
      </c>
      <c r="D14" s="107">
        <v>55</v>
      </c>
      <c r="E14" s="107">
        <v>47</v>
      </c>
      <c r="F14" s="107">
        <v>41</v>
      </c>
      <c r="G14" s="107"/>
      <c r="H14" s="107" t="str">
        <f>G14*E14</f>
        <v>0</v>
      </c>
      <c r="I14" s="107" t="str">
        <f>G14*F14</f>
        <v>0</v>
      </c>
    </row>
    <row r="15" spans="1:9">
      <c r="A15" s="107">
        <v>1353</v>
      </c>
      <c r="B15" s="107" t="s">
        <v>1194</v>
      </c>
      <c r="C15" s="123" t="s">
        <v>1195</v>
      </c>
      <c r="D15" s="107">
        <v>55</v>
      </c>
      <c r="E15" s="107">
        <v>47</v>
      </c>
      <c r="F15" s="107">
        <v>41</v>
      </c>
      <c r="G15" s="107"/>
      <c r="H15" s="107" t="str">
        <f>G15*E15</f>
        <v>0</v>
      </c>
      <c r="I15" s="107" t="str">
        <f>G15*F15</f>
        <v>0</v>
      </c>
    </row>
    <row r="16" spans="1:9">
      <c r="A16" s="107">
        <v>1354</v>
      </c>
      <c r="B16" s="107" t="s">
        <v>1196</v>
      </c>
      <c r="C16" s="123" t="s">
        <v>1197</v>
      </c>
      <c r="D16" s="107">
        <v>55</v>
      </c>
      <c r="E16" s="107">
        <v>47</v>
      </c>
      <c r="F16" s="107">
        <v>41</v>
      </c>
      <c r="G16" s="107"/>
      <c r="H16" s="107" t="str">
        <f>G16*E16</f>
        <v>0</v>
      </c>
      <c r="I16" s="107" t="str">
        <f>G16*F16</f>
        <v>0</v>
      </c>
    </row>
    <row r="17" spans="1:9">
      <c r="A17" s="107">
        <v>1356</v>
      </c>
      <c r="B17" s="107" t="s">
        <v>1198</v>
      </c>
      <c r="C17" s="123" t="s">
        <v>1199</v>
      </c>
      <c r="D17" s="107">
        <v>65</v>
      </c>
      <c r="E17" s="107">
        <v>55</v>
      </c>
      <c r="F17" s="107">
        <v>49</v>
      </c>
      <c r="G17" s="107"/>
      <c r="H17" s="107" t="str">
        <f>G17*E17</f>
        <v>0</v>
      </c>
      <c r="I17" s="107" t="str">
        <f>G17*F17</f>
        <v>0</v>
      </c>
    </row>
    <row r="18" spans="1:9">
      <c r="A18" s="107">
        <v>1357</v>
      </c>
      <c r="B18" s="107" t="s">
        <v>1200</v>
      </c>
      <c r="C18" s="123" t="s">
        <v>1201</v>
      </c>
      <c r="D18" s="107">
        <v>65</v>
      </c>
      <c r="E18" s="107">
        <v>55</v>
      </c>
      <c r="F18" s="107">
        <v>49</v>
      </c>
      <c r="G18" s="107"/>
      <c r="H18" s="107" t="str">
        <f>G18*E18</f>
        <v>0</v>
      </c>
      <c r="I18" s="107" t="str">
        <f>G18*F18</f>
        <v>0</v>
      </c>
    </row>
    <row r="19" spans="1:9">
      <c r="A19" s="107">
        <v>1358</v>
      </c>
      <c r="B19" s="107" t="s">
        <v>1202</v>
      </c>
      <c r="C19" s="123" t="s">
        <v>1203</v>
      </c>
      <c r="D19" s="107">
        <v>80</v>
      </c>
      <c r="E19" s="107">
        <v>68</v>
      </c>
      <c r="F19" s="107">
        <v>60</v>
      </c>
      <c r="G19" s="107"/>
      <c r="H19" s="107" t="str">
        <f>G19*E19</f>
        <v>0</v>
      </c>
      <c r="I19" s="107" t="str">
        <f>G19*F19</f>
        <v>0</v>
      </c>
    </row>
    <row r="20" spans="1:9">
      <c r="A20" s="107">
        <v>1359</v>
      </c>
      <c r="B20" s="107" t="s">
        <v>1204</v>
      </c>
      <c r="C20" s="123" t="s">
        <v>1205</v>
      </c>
      <c r="D20" s="107">
        <v>65</v>
      </c>
      <c r="E20" s="107">
        <v>55</v>
      </c>
      <c r="F20" s="107">
        <v>49</v>
      </c>
      <c r="G20" s="107"/>
      <c r="H20" s="107" t="str">
        <f>G20*E20</f>
        <v>0</v>
      </c>
      <c r="I20" s="107" t="str">
        <f>G20*F20</f>
        <v>0</v>
      </c>
    </row>
    <row r="21" spans="1:9">
      <c r="A21" s="107">
        <v>1360</v>
      </c>
      <c r="B21" s="107" t="s">
        <v>1206</v>
      </c>
      <c r="C21" s="123" t="s">
        <v>1207</v>
      </c>
      <c r="D21" s="107">
        <v>80</v>
      </c>
      <c r="E21" s="107">
        <v>68</v>
      </c>
      <c r="F21" s="107">
        <v>60</v>
      </c>
      <c r="G21" s="107"/>
      <c r="H21" s="107" t="str">
        <f>G21*E21</f>
        <v>0</v>
      </c>
      <c r="I21" s="107" t="str">
        <f>G21*F21</f>
        <v>0</v>
      </c>
    </row>
    <row r="22" spans="1:9">
      <c r="A22" s="107">
        <v>1361</v>
      </c>
      <c r="B22" s="107" t="s">
        <v>1208</v>
      </c>
      <c r="C22" s="123" t="s">
        <v>1209</v>
      </c>
      <c r="D22" s="107">
        <v>250</v>
      </c>
      <c r="E22" s="107">
        <v>213</v>
      </c>
      <c r="F22" s="107">
        <v>188</v>
      </c>
      <c r="G22" s="107"/>
      <c r="H22" s="107" t="str">
        <f>G22*E22</f>
        <v>0</v>
      </c>
      <c r="I22" s="107" t="str">
        <f>G22*F22</f>
        <v>0</v>
      </c>
    </row>
    <row r="23" spans="1:9">
      <c r="A23" s="107">
        <v>1362</v>
      </c>
      <c r="B23" s="107" t="s">
        <v>1210</v>
      </c>
      <c r="C23" s="123" t="s">
        <v>1211</v>
      </c>
      <c r="D23" s="107">
        <v>85</v>
      </c>
      <c r="E23" s="107">
        <v>72</v>
      </c>
      <c r="F23" s="107">
        <v>64</v>
      </c>
      <c r="G23" s="107"/>
      <c r="H23" s="107" t="str">
        <f>G23*E23</f>
        <v>0</v>
      </c>
      <c r="I23" s="107" t="str">
        <f>G23*F23</f>
        <v>0</v>
      </c>
    </row>
    <row r="24" spans="1:9">
      <c r="A24" s="107">
        <v>1363</v>
      </c>
      <c r="B24" s="107" t="s">
        <v>1212</v>
      </c>
      <c r="C24" s="123" t="s">
        <v>1213</v>
      </c>
      <c r="D24" s="107">
        <v>85</v>
      </c>
      <c r="E24" s="107">
        <v>72</v>
      </c>
      <c r="F24" s="107">
        <v>64</v>
      </c>
      <c r="G24" s="107"/>
      <c r="H24" s="107" t="str">
        <f>G24*E24</f>
        <v>0</v>
      </c>
      <c r="I24" s="107" t="str">
        <f>G24*F24</f>
        <v>0</v>
      </c>
    </row>
    <row r="25" spans="1:9">
      <c r="A25" s="107">
        <v>1364</v>
      </c>
      <c r="B25" s="107" t="s">
        <v>1214</v>
      </c>
      <c r="C25" s="123" t="s">
        <v>1215</v>
      </c>
      <c r="D25" s="107">
        <v>70</v>
      </c>
      <c r="E25" s="107">
        <v>60</v>
      </c>
      <c r="F25" s="107">
        <v>53</v>
      </c>
      <c r="G25" s="107"/>
      <c r="H25" s="107" t="str">
        <f>G25*E25</f>
        <v>0</v>
      </c>
      <c r="I25" s="107" t="str">
        <f>G25*F25</f>
        <v>0</v>
      </c>
    </row>
    <row r="26" spans="1:9">
      <c r="A26" s="107">
        <v>1365</v>
      </c>
      <c r="B26" s="107" t="s">
        <v>1216</v>
      </c>
      <c r="C26" s="123" t="s">
        <v>1217</v>
      </c>
      <c r="D26" s="107">
        <v>90</v>
      </c>
      <c r="E26" s="107">
        <v>77</v>
      </c>
      <c r="F26" s="107">
        <v>68</v>
      </c>
      <c r="G26" s="107"/>
      <c r="H26" s="107" t="str">
        <f>G26*E26</f>
        <v>0</v>
      </c>
      <c r="I26" s="107" t="str">
        <f>G26*F26</f>
        <v>0</v>
      </c>
    </row>
    <row r="27" spans="1:9">
      <c r="A27" s="107">
        <v>1366</v>
      </c>
      <c r="B27" s="107" t="s">
        <v>1218</v>
      </c>
      <c r="C27" s="123" t="s">
        <v>1219</v>
      </c>
      <c r="D27" s="107">
        <v>70</v>
      </c>
      <c r="E27" s="107">
        <v>60</v>
      </c>
      <c r="F27" s="107">
        <v>53</v>
      </c>
      <c r="G27" s="107"/>
      <c r="H27" s="107" t="str">
        <f>G27*E27</f>
        <v>0</v>
      </c>
      <c r="I27" s="107" t="str">
        <f>G27*F27</f>
        <v>0</v>
      </c>
    </row>
    <row r="28" spans="1:9">
      <c r="A28" s="29"/>
      <c r="B28" s="29"/>
      <c r="C28" s="30" t="s">
        <v>462</v>
      </c>
      <c r="D28" s="29"/>
      <c r="E28" s="29" t="s">
        <v>102</v>
      </c>
      <c r="F28" s="29" t="s">
        <v>103</v>
      </c>
      <c r="G28" s="29"/>
      <c r="H28" s="29"/>
      <c r="I28" s="29"/>
    </row>
    <row r="29" spans="1:9">
      <c r="A29" s="107">
        <v>2509</v>
      </c>
      <c r="B29" s="107" t="s">
        <v>1220</v>
      </c>
      <c r="C29" s="123" t="s">
        <v>1221</v>
      </c>
      <c r="D29" s="107">
        <v>90</v>
      </c>
      <c r="E29" s="107">
        <v>77</v>
      </c>
      <c r="F29" s="107">
        <v>68</v>
      </c>
      <c r="G29" s="107"/>
      <c r="H29" s="107" t="str">
        <f>G29*E29</f>
        <v>0</v>
      </c>
      <c r="I29" s="107" t="str">
        <f>G29*F29</f>
        <v>0</v>
      </c>
    </row>
    <row r="30" spans="1:9">
      <c r="A30" s="107">
        <v>2140</v>
      </c>
      <c r="B30" s="107" t="s">
        <v>1222</v>
      </c>
      <c r="C30" s="123" t="s">
        <v>1223</v>
      </c>
      <c r="D30" s="107">
        <v>340</v>
      </c>
      <c r="E30" s="107">
        <v>289</v>
      </c>
      <c r="F30" s="107">
        <v>255</v>
      </c>
      <c r="G30" s="107"/>
      <c r="H30" s="107" t="str">
        <f>G30*E30</f>
        <v>0</v>
      </c>
      <c r="I30" s="107" t="str">
        <f>G30*F30</f>
        <v>0</v>
      </c>
    </row>
    <row r="31" spans="1:9">
      <c r="A31" s="29"/>
      <c r="B31" s="29"/>
      <c r="C31" s="30" t="s">
        <v>490</v>
      </c>
      <c r="D31" s="29"/>
      <c r="E31" s="29" t="s">
        <v>102</v>
      </c>
      <c r="F31" s="29" t="s">
        <v>103</v>
      </c>
      <c r="G31" s="29"/>
      <c r="H31" s="29"/>
      <c r="I31" s="29"/>
    </row>
    <row r="32" spans="1:9">
      <c r="A32" s="107">
        <v>2588</v>
      </c>
      <c r="B32" s="107" t="s">
        <v>1224</v>
      </c>
      <c r="C32" s="123" t="s">
        <v>1225</v>
      </c>
      <c r="D32" s="107">
        <v>100</v>
      </c>
      <c r="E32" s="107">
        <v>85</v>
      </c>
      <c r="F32" s="107">
        <v>75</v>
      </c>
      <c r="G32" s="107"/>
      <c r="H32" s="107" t="str">
        <f>G32*E32</f>
        <v>0</v>
      </c>
      <c r="I32" s="107" t="str">
        <f>G32*F32</f>
        <v>0</v>
      </c>
    </row>
    <row r="33" spans="1:9">
      <c r="A33" s="107">
        <v>2585</v>
      </c>
      <c r="B33" s="107" t="s">
        <v>1226</v>
      </c>
      <c r="C33" s="123" t="s">
        <v>1227</v>
      </c>
      <c r="D33" s="107">
        <v>150</v>
      </c>
      <c r="E33" s="107">
        <v>128</v>
      </c>
      <c r="F33" s="107">
        <v>113</v>
      </c>
      <c r="G33" s="107"/>
      <c r="H33" s="107" t="str">
        <f>G33*E33</f>
        <v>0</v>
      </c>
      <c r="I33" s="107" t="str">
        <f>G33*F33</f>
        <v>0</v>
      </c>
    </row>
    <row r="34" spans="1:9">
      <c r="A34" s="107">
        <v>2577</v>
      </c>
      <c r="B34" s="107" t="s">
        <v>1228</v>
      </c>
      <c r="C34" s="123" t="s">
        <v>1229</v>
      </c>
      <c r="D34" s="107">
        <v>100</v>
      </c>
      <c r="E34" s="107">
        <v>85</v>
      </c>
      <c r="F34" s="107">
        <v>75</v>
      </c>
      <c r="G34" s="107"/>
      <c r="H34" s="107" t="str">
        <f>G34*E34</f>
        <v>0</v>
      </c>
      <c r="I34" s="107" t="str">
        <f>G34*F34</f>
        <v>0</v>
      </c>
    </row>
    <row r="35" spans="1:9">
      <c r="A35" s="107">
        <v>2590</v>
      </c>
      <c r="B35" s="107" t="s">
        <v>1230</v>
      </c>
      <c r="C35" s="123" t="s">
        <v>1231</v>
      </c>
      <c r="D35" s="107">
        <v>100</v>
      </c>
      <c r="E35" s="107">
        <v>85</v>
      </c>
      <c r="F35" s="107">
        <v>75</v>
      </c>
      <c r="G35" s="107"/>
      <c r="H35" s="107" t="str">
        <f>G35*E35</f>
        <v>0</v>
      </c>
      <c r="I35" s="107" t="str">
        <f>G35*F35</f>
        <v>0</v>
      </c>
    </row>
    <row r="36" spans="1:9">
      <c r="A36" s="107">
        <v>2623</v>
      </c>
      <c r="B36" s="107" t="s">
        <v>1232</v>
      </c>
      <c r="C36" s="123" t="s">
        <v>1233</v>
      </c>
      <c r="D36" s="107">
        <v>50</v>
      </c>
      <c r="E36" s="107">
        <v>43</v>
      </c>
      <c r="F36" s="107">
        <v>38</v>
      </c>
      <c r="G36" s="107"/>
      <c r="H36" s="107" t="str">
        <f>G36*E36</f>
        <v>0</v>
      </c>
      <c r="I36" s="107" t="str">
        <f>G36*F36</f>
        <v>0</v>
      </c>
    </row>
    <row r="37" spans="1:9">
      <c r="A37" s="107">
        <v>2592</v>
      </c>
      <c r="B37" s="107" t="s">
        <v>1234</v>
      </c>
      <c r="C37" s="123" t="s">
        <v>1235</v>
      </c>
      <c r="D37" s="107">
        <v>149</v>
      </c>
      <c r="E37" s="107">
        <v>127</v>
      </c>
      <c r="F37" s="107">
        <v>112</v>
      </c>
      <c r="G37" s="107"/>
      <c r="H37" s="107" t="str">
        <f>G37*E37</f>
        <v>0</v>
      </c>
      <c r="I37" s="107" t="str">
        <f>G37*F37</f>
        <v>0</v>
      </c>
    </row>
    <row r="38" spans="1:9">
      <c r="A38" s="107">
        <v>1651</v>
      </c>
      <c r="B38" s="107" t="s">
        <v>1236</v>
      </c>
      <c r="C38" s="123" t="s">
        <v>1237</v>
      </c>
      <c r="D38" s="107">
        <v>175</v>
      </c>
      <c r="E38" s="107">
        <v>149</v>
      </c>
      <c r="F38" s="107">
        <v>131</v>
      </c>
      <c r="G38" s="107"/>
      <c r="H38" s="107" t="str">
        <f>G38*E38</f>
        <v>0</v>
      </c>
      <c r="I38" s="107" t="str">
        <f>G38*F38</f>
        <v>0</v>
      </c>
    </row>
    <row r="39" spans="1:9">
      <c r="A39" s="107">
        <v>1650</v>
      </c>
      <c r="B39" s="107" t="s">
        <v>1238</v>
      </c>
      <c r="C39" s="123" t="s">
        <v>1239</v>
      </c>
      <c r="D39" s="107">
        <v>125</v>
      </c>
      <c r="E39" s="107">
        <v>106</v>
      </c>
      <c r="F39" s="107">
        <v>94</v>
      </c>
      <c r="G39" s="107"/>
      <c r="H39" s="107" t="str">
        <f>G39*E39</f>
        <v>0</v>
      </c>
      <c r="I39" s="107" t="str">
        <f>G39*F39</f>
        <v>0</v>
      </c>
    </row>
    <row r="40" spans="1:9">
      <c r="A40" s="107">
        <v>1649</v>
      </c>
      <c r="B40" s="107" t="s">
        <v>1240</v>
      </c>
      <c r="C40" s="123" t="s">
        <v>1241</v>
      </c>
      <c r="D40" s="107">
        <v>125</v>
      </c>
      <c r="E40" s="107">
        <v>106</v>
      </c>
      <c r="F40" s="107">
        <v>94</v>
      </c>
      <c r="G40" s="107"/>
      <c r="H40" s="107" t="str">
        <f>G40*E40</f>
        <v>0</v>
      </c>
      <c r="I40" s="107" t="str">
        <f>G40*F40</f>
        <v>0</v>
      </c>
    </row>
    <row r="41" spans="1:9">
      <c r="A41" s="107">
        <v>1648</v>
      </c>
      <c r="B41" s="107" t="s">
        <v>1242</v>
      </c>
      <c r="C41" s="123" t="s">
        <v>1243</v>
      </c>
      <c r="D41" s="107">
        <v>125</v>
      </c>
      <c r="E41" s="107">
        <v>106</v>
      </c>
      <c r="F41" s="107">
        <v>94</v>
      </c>
      <c r="G41" s="107"/>
      <c r="H41" s="107" t="str">
        <f>G41*E41</f>
        <v>0</v>
      </c>
      <c r="I41" s="107" t="str">
        <f>G41*F41</f>
        <v>0</v>
      </c>
    </row>
    <row r="42" spans="1:9">
      <c r="A42" s="107">
        <v>2471</v>
      </c>
      <c r="B42" s="107" t="s">
        <v>1244</v>
      </c>
      <c r="C42" s="123" t="s">
        <v>1245</v>
      </c>
      <c r="D42" s="107">
        <v>150</v>
      </c>
      <c r="E42" s="107">
        <v>128</v>
      </c>
      <c r="F42" s="107">
        <v>113</v>
      </c>
      <c r="G42" s="107"/>
      <c r="H42" s="107" t="str">
        <f>G42*E42</f>
        <v>0</v>
      </c>
      <c r="I42" s="107" t="str">
        <f>G42*F42</f>
        <v>0</v>
      </c>
    </row>
    <row r="43" spans="1:9">
      <c r="A43" s="107">
        <v>2472</v>
      </c>
      <c r="B43" s="107" t="s">
        <v>1246</v>
      </c>
      <c r="C43" s="123" t="s">
        <v>1247</v>
      </c>
      <c r="D43" s="107">
        <v>325</v>
      </c>
      <c r="E43" s="107">
        <v>276</v>
      </c>
      <c r="F43" s="107">
        <v>244</v>
      </c>
      <c r="G43" s="107"/>
      <c r="H43" s="107" t="str">
        <f>G43*E43</f>
        <v>0</v>
      </c>
      <c r="I43" s="107" t="str">
        <f>G43*F43</f>
        <v>0</v>
      </c>
    </row>
    <row r="44" spans="1:9">
      <c r="A44" s="107">
        <v>2469</v>
      </c>
      <c r="B44" s="107" t="s">
        <v>1248</v>
      </c>
      <c r="C44" s="123" t="s">
        <v>1249</v>
      </c>
      <c r="D44" s="107">
        <v>50</v>
      </c>
      <c r="E44" s="107">
        <v>43</v>
      </c>
      <c r="F44" s="107">
        <v>38</v>
      </c>
      <c r="G44" s="107"/>
      <c r="H44" s="107" t="str">
        <f>G44*E44</f>
        <v>0</v>
      </c>
      <c r="I44" s="107" t="str">
        <f>G44*F44</f>
        <v>0</v>
      </c>
    </row>
    <row r="45" spans="1:9">
      <c r="A45" s="107">
        <v>2467</v>
      </c>
      <c r="B45" s="107" t="s">
        <v>1250</v>
      </c>
      <c r="C45" s="123" t="s">
        <v>1251</v>
      </c>
      <c r="D45" s="107">
        <v>50</v>
      </c>
      <c r="E45" s="107">
        <v>43</v>
      </c>
      <c r="F45" s="107">
        <v>38</v>
      </c>
      <c r="G45" s="107"/>
      <c r="H45" s="107" t="str">
        <f>G45*E45</f>
        <v>0</v>
      </c>
      <c r="I45" s="107" t="str">
        <f>G45*F45</f>
        <v>0</v>
      </c>
    </row>
    <row r="46" spans="1:9">
      <c r="A46" s="107">
        <v>2470</v>
      </c>
      <c r="B46" s="107" t="s">
        <v>1252</v>
      </c>
      <c r="C46" s="123" t="s">
        <v>1253</v>
      </c>
      <c r="D46" s="107">
        <v>50</v>
      </c>
      <c r="E46" s="107">
        <v>43</v>
      </c>
      <c r="F46" s="107">
        <v>38</v>
      </c>
      <c r="G46" s="107"/>
      <c r="H46" s="107" t="str">
        <f>G46*E46</f>
        <v>0</v>
      </c>
      <c r="I46" s="107" t="str">
        <f>G46*F46</f>
        <v>0</v>
      </c>
    </row>
    <row r="47" spans="1:9">
      <c r="A47" s="107">
        <v>2622</v>
      </c>
      <c r="B47" s="107" t="s">
        <v>1254</v>
      </c>
      <c r="C47" s="123" t="s">
        <v>1255</v>
      </c>
      <c r="D47" s="107">
        <v>50</v>
      </c>
      <c r="E47" s="107">
        <v>43</v>
      </c>
      <c r="F47" s="107">
        <v>38</v>
      </c>
      <c r="G47" s="107"/>
      <c r="H47" s="107" t="str">
        <f>G47*E47</f>
        <v>0</v>
      </c>
      <c r="I47" s="107" t="str">
        <f>G47*F47</f>
        <v>0</v>
      </c>
    </row>
    <row r="48" spans="1:9">
      <c r="A48" s="107">
        <v>2583</v>
      </c>
      <c r="B48" s="107" t="s">
        <v>1256</v>
      </c>
      <c r="C48" s="123" t="s">
        <v>1257</v>
      </c>
      <c r="D48" s="107">
        <v>50</v>
      </c>
      <c r="E48" s="107">
        <v>43</v>
      </c>
      <c r="F48" s="107">
        <v>38</v>
      </c>
      <c r="G48" s="107"/>
      <c r="H48" s="107" t="str">
        <f>G48*E48</f>
        <v>0</v>
      </c>
      <c r="I48" s="107" t="str">
        <f>G48*F48</f>
        <v>0</v>
      </c>
    </row>
    <row r="49" spans="1:9">
      <c r="A49" s="107">
        <v>2520</v>
      </c>
      <c r="B49" s="107" t="s">
        <v>1258</v>
      </c>
      <c r="C49" s="123" t="s">
        <v>1259</v>
      </c>
      <c r="D49" s="107">
        <v>150</v>
      </c>
      <c r="E49" s="107">
        <v>128</v>
      </c>
      <c r="F49" s="107">
        <v>113</v>
      </c>
      <c r="G49" s="107"/>
      <c r="H49" s="107" t="str">
        <f>G49*E49</f>
        <v>0</v>
      </c>
      <c r="I49" s="107" t="str">
        <f>G49*F49</f>
        <v>0</v>
      </c>
    </row>
    <row r="50" spans="1:9">
      <c r="A50" s="107">
        <v>2390</v>
      </c>
      <c r="B50" s="107" t="s">
        <v>1260</v>
      </c>
      <c r="C50" s="123" t="s">
        <v>1261</v>
      </c>
      <c r="D50" s="107">
        <v>150</v>
      </c>
      <c r="E50" s="107">
        <v>128</v>
      </c>
      <c r="F50" s="107">
        <v>113</v>
      </c>
      <c r="G50" s="107"/>
      <c r="H50" s="107" t="str">
        <f>G50*E50</f>
        <v>0</v>
      </c>
      <c r="I50" s="107" t="str">
        <f>G50*F50</f>
        <v>0</v>
      </c>
    </row>
    <row r="51" spans="1:9">
      <c r="A51" s="29"/>
      <c r="B51" s="29"/>
      <c r="C51" s="30" t="s">
        <v>746</v>
      </c>
      <c r="D51" s="29"/>
      <c r="E51" s="29" t="s">
        <v>102</v>
      </c>
      <c r="F51" s="29" t="s">
        <v>103</v>
      </c>
      <c r="G51" s="29"/>
      <c r="H51" s="29"/>
      <c r="I51" s="29"/>
    </row>
    <row r="52" spans="1:9">
      <c r="A52" s="107">
        <v>2076</v>
      </c>
      <c r="B52" s="107" t="s">
        <v>1262</v>
      </c>
      <c r="C52" s="123" t="s">
        <v>1263</v>
      </c>
      <c r="D52" s="107">
        <v>160</v>
      </c>
      <c r="E52" s="107">
        <v>136</v>
      </c>
      <c r="F52" s="107">
        <v>120</v>
      </c>
      <c r="G52" s="107"/>
      <c r="H52" s="107" t="str">
        <f>G52*E52</f>
        <v>0</v>
      </c>
      <c r="I52" s="107" t="str">
        <f>G52*F52</f>
        <v>0</v>
      </c>
    </row>
    <row r="53" spans="1:9">
      <c r="A53" s="107">
        <v>2080</v>
      </c>
      <c r="B53" s="107" t="s">
        <v>1264</v>
      </c>
      <c r="C53" s="123" t="s">
        <v>1265</v>
      </c>
      <c r="D53" s="107">
        <v>450</v>
      </c>
      <c r="E53" s="107">
        <v>383</v>
      </c>
      <c r="F53" s="107">
        <v>338</v>
      </c>
      <c r="G53" s="107"/>
      <c r="H53" s="107" t="str">
        <f>G53*E53</f>
        <v>0</v>
      </c>
      <c r="I53" s="107" t="str">
        <f>G53*F53</f>
        <v>0</v>
      </c>
    </row>
    <row r="54" spans="1:9">
      <c r="A54" s="107">
        <v>2615</v>
      </c>
      <c r="B54" s="107" t="s">
        <v>1266</v>
      </c>
      <c r="C54" s="123" t="s">
        <v>1267</v>
      </c>
      <c r="D54" s="107">
        <v>80</v>
      </c>
      <c r="E54" s="107">
        <v>68</v>
      </c>
      <c r="F54" s="107">
        <v>60</v>
      </c>
      <c r="G54" s="107"/>
      <c r="H54" s="107" t="str">
        <f>G54*E54</f>
        <v>0</v>
      </c>
      <c r="I54" s="107" t="str">
        <f>G54*F54</f>
        <v>0</v>
      </c>
    </row>
    <row r="55" spans="1:9">
      <c r="A55" s="107">
        <v>2614</v>
      </c>
      <c r="B55" s="107" t="s">
        <v>1268</v>
      </c>
      <c r="C55" s="123" t="s">
        <v>1269</v>
      </c>
      <c r="D55" s="107">
        <v>80</v>
      </c>
      <c r="E55" s="107">
        <v>68</v>
      </c>
      <c r="F55" s="107">
        <v>60</v>
      </c>
      <c r="G55" s="107"/>
      <c r="H55" s="107" t="str">
        <f>G55*E55</f>
        <v>0</v>
      </c>
      <c r="I55" s="107" t="str">
        <f>G55*F55</f>
        <v>0</v>
      </c>
    </row>
    <row r="56" spans="1:9">
      <c r="A56" s="107">
        <v>2074</v>
      </c>
      <c r="B56" s="107" t="s">
        <v>1270</v>
      </c>
      <c r="C56" s="123" t="s">
        <v>1271</v>
      </c>
      <c r="D56" s="107">
        <v>620</v>
      </c>
      <c r="E56" s="107">
        <v>527</v>
      </c>
      <c r="F56" s="107">
        <v>465</v>
      </c>
      <c r="G56" s="107"/>
      <c r="H56" s="107" t="str">
        <f>G56*E56</f>
        <v>0</v>
      </c>
      <c r="I56" s="107" t="str">
        <f>G56*F56</f>
        <v>0</v>
      </c>
    </row>
    <row r="57" spans="1:9">
      <c r="A57" s="107">
        <v>2612</v>
      </c>
      <c r="B57" s="107" t="s">
        <v>1272</v>
      </c>
      <c r="C57" s="123" t="s">
        <v>1273</v>
      </c>
      <c r="D57" s="107">
        <v>80</v>
      </c>
      <c r="E57" s="107">
        <v>68</v>
      </c>
      <c r="F57" s="107">
        <v>60</v>
      </c>
      <c r="G57" s="107"/>
      <c r="H57" s="107" t="str">
        <f>G57*E57</f>
        <v>0</v>
      </c>
      <c r="I57" s="107" t="str">
        <f>G57*F57</f>
        <v>0</v>
      </c>
    </row>
    <row r="58" spans="1:9">
      <c r="A58" s="107">
        <v>2340</v>
      </c>
      <c r="B58" s="107" t="s">
        <v>1274</v>
      </c>
      <c r="C58" s="123" t="s">
        <v>1275</v>
      </c>
      <c r="D58" s="107">
        <v>30</v>
      </c>
      <c r="E58" s="107">
        <v>26</v>
      </c>
      <c r="F58" s="107">
        <v>23</v>
      </c>
      <c r="G58" s="107"/>
      <c r="H58" s="107" t="str">
        <f>G58*E58</f>
        <v>0</v>
      </c>
      <c r="I58" s="107" t="str">
        <f>G58*F58</f>
        <v>0</v>
      </c>
    </row>
    <row r="59" spans="1:9">
      <c r="A59" s="107">
        <v>2341</v>
      </c>
      <c r="B59" s="107" t="s">
        <v>1276</v>
      </c>
      <c r="C59" s="123" t="s">
        <v>1277</v>
      </c>
      <c r="D59" s="107">
        <v>80</v>
      </c>
      <c r="E59" s="107">
        <v>68</v>
      </c>
      <c r="F59" s="107">
        <v>60</v>
      </c>
      <c r="G59" s="107"/>
      <c r="H59" s="107" t="str">
        <f>G59*E59</f>
        <v>0</v>
      </c>
      <c r="I59" s="107" t="str">
        <f>G59*F59</f>
        <v>0</v>
      </c>
    </row>
    <row r="60" spans="1:9">
      <c r="A60" s="107">
        <v>2133</v>
      </c>
      <c r="B60" s="107" t="s">
        <v>1278</v>
      </c>
      <c r="C60" s="123" t="s">
        <v>1279</v>
      </c>
      <c r="D60" s="107">
        <v>150</v>
      </c>
      <c r="E60" s="107">
        <v>128</v>
      </c>
      <c r="F60" s="107">
        <v>113</v>
      </c>
      <c r="G60" s="107"/>
      <c r="H60" s="107" t="str">
        <f>G60*E60</f>
        <v>0</v>
      </c>
      <c r="I60" s="107" t="str">
        <f>G60*F60</f>
        <v>0</v>
      </c>
    </row>
    <row r="61" spans="1:9">
      <c r="A61" s="107">
        <v>2081</v>
      </c>
      <c r="B61" s="107" t="s">
        <v>1280</v>
      </c>
      <c r="C61" s="123" t="s">
        <v>1281</v>
      </c>
      <c r="D61" s="107">
        <v>20</v>
      </c>
      <c r="E61" s="107">
        <v>17</v>
      </c>
      <c r="F61" s="107">
        <v>15</v>
      </c>
      <c r="G61" s="107"/>
      <c r="H61" s="107" t="str">
        <f>G61*E61</f>
        <v>0</v>
      </c>
      <c r="I61" s="107" t="str">
        <f>G61*F61</f>
        <v>0</v>
      </c>
    </row>
    <row r="62" spans="1:9">
      <c r="A62" s="29"/>
      <c r="B62" s="29"/>
      <c r="C62" s="30" t="s">
        <v>61</v>
      </c>
      <c r="D62" s="29"/>
      <c r="E62" s="29" t="s">
        <v>102</v>
      </c>
      <c r="F62" s="29" t="s">
        <v>103</v>
      </c>
      <c r="G62" s="29"/>
      <c r="H62" s="29"/>
      <c r="I62" s="29"/>
    </row>
    <row r="63" spans="1:9">
      <c r="A63" s="107">
        <v>1343</v>
      </c>
      <c r="B63" s="107" t="s">
        <v>62</v>
      </c>
      <c r="C63" s="123" t="s">
        <v>1282</v>
      </c>
      <c r="D63" s="107">
        <v>1195</v>
      </c>
      <c r="E63" s="107">
        <v>1016</v>
      </c>
      <c r="F63" s="107">
        <v>896</v>
      </c>
      <c r="G63" s="107"/>
      <c r="H63" s="107" t="str">
        <f>G63*E63</f>
        <v>0</v>
      </c>
      <c r="I63" s="107" t="str">
        <f>G63*F63</f>
        <v>0</v>
      </c>
    </row>
    <row r="64" spans="1:9">
      <c r="A64" s="29"/>
      <c r="B64" s="29"/>
      <c r="C64" s="30" t="s">
        <v>1283</v>
      </c>
      <c r="D64" s="29"/>
      <c r="E64" s="29" t="s">
        <v>102</v>
      </c>
      <c r="F64" s="29" t="s">
        <v>103</v>
      </c>
      <c r="G64" s="29"/>
      <c r="H64" s="29"/>
      <c r="I64" s="29"/>
    </row>
    <row r="65" spans="1:9">
      <c r="A65" s="107">
        <v>2123</v>
      </c>
      <c r="B65" s="107" t="s">
        <v>1284</v>
      </c>
      <c r="C65" s="123" t="s">
        <v>1285</v>
      </c>
      <c r="D65" s="107">
        <v>339</v>
      </c>
      <c r="E65" s="107">
        <v>288</v>
      </c>
      <c r="F65" s="107">
        <v>254</v>
      </c>
      <c r="G65" s="107"/>
      <c r="H65" s="107" t="str">
        <f>G65*E65</f>
        <v>0</v>
      </c>
      <c r="I65" s="107" t="str">
        <f>G65*F65</f>
        <v>0</v>
      </c>
    </row>
    <row r="66" spans="1:9">
      <c r="A66" s="107">
        <v>2127</v>
      </c>
      <c r="B66" s="107">
        <v>6841</v>
      </c>
      <c r="C66" s="123" t="s">
        <v>1286</v>
      </c>
      <c r="D66" s="107">
        <v>91</v>
      </c>
      <c r="E66" s="107">
        <v>77</v>
      </c>
      <c r="F66" s="107">
        <v>68</v>
      </c>
      <c r="G66" s="107"/>
      <c r="H66" s="107" t="str">
        <f>G66*E66</f>
        <v>0</v>
      </c>
      <c r="I66" s="107" t="str">
        <f>G66*F66</f>
        <v>0</v>
      </c>
    </row>
    <row r="67" spans="1:9">
      <c r="A67" s="107">
        <v>2125</v>
      </c>
      <c r="B67" s="107" t="s">
        <v>1287</v>
      </c>
      <c r="C67" s="123" t="s">
        <v>1288</v>
      </c>
      <c r="D67" s="107">
        <v>323</v>
      </c>
      <c r="E67" s="107">
        <v>275</v>
      </c>
      <c r="F67" s="107">
        <v>242</v>
      </c>
      <c r="G67" s="107"/>
      <c r="H67" s="107" t="str">
        <f>G67*E67</f>
        <v>0</v>
      </c>
      <c r="I67" s="107" t="str">
        <f>G67*F67</f>
        <v>0</v>
      </c>
    </row>
    <row r="68" spans="1:9">
      <c r="A68" s="107">
        <v>2124</v>
      </c>
      <c r="B68" s="107" t="s">
        <v>1289</v>
      </c>
      <c r="C68" s="123" t="s">
        <v>1290</v>
      </c>
      <c r="D68" s="107">
        <v>151</v>
      </c>
      <c r="E68" s="107">
        <v>128</v>
      </c>
      <c r="F68" s="107">
        <v>113</v>
      </c>
      <c r="G68" s="107"/>
      <c r="H68" s="107" t="str">
        <f>G68*E68</f>
        <v>0</v>
      </c>
      <c r="I68" s="107" t="str">
        <f>G68*F68</f>
        <v>0</v>
      </c>
    </row>
    <row r="69" spans="1:9">
      <c r="G69" s="103" t="str">
        <f>SUM(G3:G68)</f>
        <v>0</v>
      </c>
      <c r="H69" s="103" t="str">
        <f>SUM(H3:H68)</f>
        <v>0</v>
      </c>
      <c r="I69" s="103" t="str">
        <f>SUM(I3:I68)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I2"/>
  <mergeCells>
    <mergeCell ref="D1:E1"/>
    <mergeCell ref="F1:G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Замовлення</vt:lpstr>
      <vt:lpstr>Настільні ігри</vt:lpstr>
      <vt:lpstr>Головоломки</vt:lpstr>
      <vt:lpstr>Аксесуари</vt:lpstr>
    </vt:vector>
  </TitlesOfParts>
  <Company>diakov.net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 K &amp; A Develop</dc:creator>
  <cp:lastModifiedBy>Dream K &amp; A Develop</cp:lastModifiedBy>
  <dcterms:created xsi:type="dcterms:W3CDTF">2019-04-04T23:51:25+03:00</dcterms:created>
  <dcterms:modified xsi:type="dcterms:W3CDTF">2025-01-22T12:33:12+03:00</dcterms:modified>
  <dc:title>Экспорт товаров</dc:title>
  <dc:description>Экспорт товаров</dc:description>
  <dc:subject>Экспорт товаров</dc:subject>
  <cp:keywords>Экспорт товаров</cp:keywords>
  <cp:category>Экспорт товаров</cp:category>
</cp:coreProperties>
</file>